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O:\介護保険課\050_R4以前\■総務班■(1.5ＧＢまで)\025 社福・ヘルプ\社会福祉法人等による利用者負担軽減措置事業\12　事業所調査\R6年度\２（R6下半期）事業所調査\03　ＨＰ掲載依頼（起案用2-2）\0203　介護保険課\"/>
    </mc:Choice>
  </mc:AlternateContent>
  <xr:revisionPtr revIDLastSave="0" documentId="13_ncr:1_{F0DAF3BB-01EF-436C-84C7-0719B4BE91FE}" xr6:coauthVersionLast="47" xr6:coauthVersionMax="47" xr10:uidLastSave="{00000000-0000-0000-0000-000000000000}"/>
  <bookViews>
    <workbookView xWindow="-108" yWindow="-108" windowWidth="23256" windowHeight="12456" tabRatio="758" xr2:uid="{00000000-000D-0000-FFFF-FFFF00000000}"/>
  </bookViews>
  <sheets>
    <sheet name="基本情報" sheetId="50" r:id="rId1"/>
    <sheet name="様式1" sheetId="15" r:id="rId2"/>
    <sheet name="様式8" sheetId="17" r:id="rId3"/>
    <sheet name="様式2" sheetId="19" r:id="rId4"/>
    <sheet name="様式9" sheetId="23" r:id="rId5"/>
    <sheet name="様式3" sheetId="16" r:id="rId6"/>
    <sheet name="様式10" sheetId="18" r:id="rId7"/>
    <sheet name="様式4" sheetId="20" r:id="rId8"/>
    <sheet name="様式11" sheetId="25" r:id="rId9"/>
    <sheet name="様式5" sheetId="21" r:id="rId10"/>
    <sheet name="様式12" sheetId="26" r:id="rId11"/>
    <sheet name="様式6" sheetId="22" r:id="rId12"/>
    <sheet name="様式13" sheetId="40" r:id="rId13"/>
    <sheet name="様式7" sheetId="48" r:id="rId14"/>
    <sheet name="様式14" sheetId="49" r:id="rId15"/>
    <sheet name="様式１5" sheetId="14" r:id="rId16"/>
  </sheets>
  <definedNames>
    <definedName name="_xlnm.Print_Area" localSheetId="6">様式10!$A$1:$H$47</definedName>
    <definedName name="_xlnm.Print_Area" localSheetId="10">様式12!$A$1:$H$47</definedName>
    <definedName name="_xlnm.Print_Area" localSheetId="12">様式13!$A$1:$F$47</definedName>
    <definedName name="_xlnm.Print_Area" localSheetId="14">様式14!$A$1:$F$47</definedName>
    <definedName name="_xlnm.Print_Area" localSheetId="15">様式１5!$A$1:$S$63</definedName>
    <definedName name="_xlnm.Print_Area" localSheetId="2">様式8!$A$1:$D$45</definedName>
    <definedName name="_xlnm.Print_Area" localSheetId="4">様式9!$A$1:$D$45</definedName>
    <definedName name="減免総額">様式１5!$D$51</definedName>
    <definedName name="在宅補助額合計">様式１5!$O$48</definedName>
    <definedName name="事業所名">#REF!</definedName>
    <definedName name="総補助額">様式１5!$O$51</definedName>
    <definedName name="短期推計減免額" localSheetId="8">様式11!$F$46</definedName>
    <definedName name="短期推計減免額" localSheetId="10">様式12!$E$46</definedName>
    <definedName name="短期推計減免額" localSheetId="12">様式13!#REF!</definedName>
    <definedName name="短期推計減免額" localSheetId="14">様式14!$D$46</definedName>
    <definedName name="短期推計減免額">様式10!$E$46</definedName>
    <definedName name="短期補助額">様式１5!$O$24</definedName>
    <definedName name="通所推計減免額" localSheetId="8">様式11!$E$46</definedName>
    <definedName name="通所推計減免額" localSheetId="10">様式12!$D$46</definedName>
    <definedName name="通所推計減免額" localSheetId="12">様式13!$D$46</definedName>
    <definedName name="通所推計減免額" localSheetId="14">様式14!#REF!</definedName>
    <definedName name="通所推計減免額">様式10!$D$46</definedName>
    <definedName name="通所補助額">様式１5!$O$22</definedName>
    <definedName name="入所減免額推計" localSheetId="4">様式9!$C$43</definedName>
    <definedName name="入所減免額推計">様式8!$C$43</definedName>
    <definedName name="入所補助額">様式１5!$O$11</definedName>
    <definedName name="訪問推計減免額" localSheetId="8">様式11!$C$46</definedName>
    <definedName name="訪問推計減免額" localSheetId="10">様式12!$C$46</definedName>
    <definedName name="訪問推計減免額" localSheetId="12">様式13!$C$46</definedName>
    <definedName name="訪問推計減免額" localSheetId="14">様式14!$C$46</definedName>
    <definedName name="訪問推計減免額">様式10!$C$46</definedName>
    <definedName name="訪問補助額">様式１5!$O$20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22" l="1"/>
  <c r="J2" i="14" l="1"/>
  <c r="J3" i="14"/>
  <c r="E4" i="49"/>
  <c r="F5" i="48"/>
  <c r="E4" i="40"/>
  <c r="G5" i="22"/>
  <c r="F4" i="26"/>
  <c r="H5" i="21"/>
  <c r="G4" i="25"/>
  <c r="K5" i="20"/>
  <c r="F4" i="18"/>
  <c r="H5" i="16"/>
  <c r="D3" i="23"/>
  <c r="E7" i="19"/>
  <c r="D3" i="17"/>
  <c r="E7" i="15"/>
  <c r="G32" i="20" l="1"/>
  <c r="J32" i="20"/>
  <c r="D34" i="20"/>
  <c r="E27" i="14" s="1"/>
  <c r="M35" i="20"/>
  <c r="L35" i="20"/>
  <c r="K35" i="20"/>
  <c r="I35" i="20"/>
  <c r="H35" i="20"/>
  <c r="F35" i="20"/>
  <c r="E35" i="20"/>
  <c r="D35" i="20"/>
  <c r="E26" i="14" s="1"/>
  <c r="D46" i="25"/>
  <c r="G31" i="20"/>
  <c r="G30" i="20"/>
  <c r="G29" i="20"/>
  <c r="G28" i="20"/>
  <c r="G27" i="20"/>
  <c r="G26" i="20"/>
  <c r="G25" i="20"/>
  <c r="G24" i="20"/>
  <c r="G23" i="20"/>
  <c r="G22" i="20"/>
  <c r="G21" i="20"/>
  <c r="G20" i="20"/>
  <c r="G19" i="20"/>
  <c r="G18" i="20"/>
  <c r="G17" i="20"/>
  <c r="G16" i="20"/>
  <c r="G15" i="20"/>
  <c r="G14" i="20"/>
  <c r="G13" i="20"/>
  <c r="G12" i="20"/>
  <c r="G11" i="20"/>
  <c r="G10" i="20"/>
  <c r="C48" i="14"/>
  <c r="K30" i="14"/>
  <c r="K28" i="14"/>
  <c r="D34" i="48"/>
  <c r="E45" i="14" s="1"/>
  <c r="D35" i="48"/>
  <c r="E44" i="14" s="1"/>
  <c r="K46" i="14"/>
  <c r="K44" i="14"/>
  <c r="C46" i="49"/>
  <c r="D46" i="49"/>
  <c r="H10" i="48"/>
  <c r="H11" i="48"/>
  <c r="H12" i="48"/>
  <c r="H13" i="48"/>
  <c r="H14" i="48"/>
  <c r="H15" i="48"/>
  <c r="H16" i="48"/>
  <c r="H17" i="48"/>
  <c r="H18" i="48"/>
  <c r="H19" i="48"/>
  <c r="H20" i="48"/>
  <c r="H21" i="48"/>
  <c r="H22" i="48"/>
  <c r="H23" i="48"/>
  <c r="H24" i="48"/>
  <c r="H25" i="48"/>
  <c r="H26" i="48"/>
  <c r="H27" i="48"/>
  <c r="H28" i="48"/>
  <c r="H29" i="48"/>
  <c r="H30" i="48"/>
  <c r="H31" i="48"/>
  <c r="H32" i="48"/>
  <c r="C35" i="48"/>
  <c r="E35" i="48"/>
  <c r="F35" i="48"/>
  <c r="G35" i="48"/>
  <c r="C43" i="23"/>
  <c r="C46" i="25"/>
  <c r="E46" i="25"/>
  <c r="F46" i="25"/>
  <c r="K20" i="14"/>
  <c r="K22" i="14"/>
  <c r="K24" i="14"/>
  <c r="G34" i="15"/>
  <c r="G29" i="15"/>
  <c r="G30" i="15"/>
  <c r="G31" i="15"/>
  <c r="G32" i="15"/>
  <c r="G33" i="15"/>
  <c r="G21" i="15"/>
  <c r="G22" i="15"/>
  <c r="G23" i="15"/>
  <c r="G24" i="15"/>
  <c r="G25" i="15"/>
  <c r="G26" i="15"/>
  <c r="G27" i="15"/>
  <c r="G28" i="15"/>
  <c r="G13" i="15"/>
  <c r="G14" i="15"/>
  <c r="G15" i="15"/>
  <c r="G16" i="15"/>
  <c r="G17" i="15"/>
  <c r="G18" i="15"/>
  <c r="G19" i="15"/>
  <c r="G20" i="15"/>
  <c r="G12" i="15"/>
  <c r="C36" i="15"/>
  <c r="E12" i="14" s="1"/>
  <c r="D36" i="15"/>
  <c r="E36" i="15"/>
  <c r="F36" i="15"/>
  <c r="C46" i="26"/>
  <c r="D46" i="26"/>
  <c r="E46" i="26"/>
  <c r="C46" i="40"/>
  <c r="D46" i="40"/>
  <c r="G11" i="14"/>
  <c r="K11" i="14"/>
  <c r="G13" i="14"/>
  <c r="K13" i="14"/>
  <c r="C15" i="14"/>
  <c r="K42" i="14"/>
  <c r="K40" i="14"/>
  <c r="K38" i="14"/>
  <c r="K36" i="14"/>
  <c r="K34" i="14"/>
  <c r="K32" i="14"/>
  <c r="K26" i="14"/>
  <c r="C43" i="17"/>
  <c r="C46" i="18"/>
  <c r="D46" i="18"/>
  <c r="E46" i="18"/>
  <c r="G34" i="19"/>
  <c r="G29" i="19"/>
  <c r="G30" i="19"/>
  <c r="G31" i="19"/>
  <c r="G32" i="19"/>
  <c r="G33" i="19"/>
  <c r="G21" i="19"/>
  <c r="G22" i="19"/>
  <c r="G23" i="19"/>
  <c r="G24" i="19"/>
  <c r="G25" i="19"/>
  <c r="G26" i="19"/>
  <c r="G27" i="19"/>
  <c r="G28" i="19"/>
  <c r="G13" i="19"/>
  <c r="G14" i="19"/>
  <c r="G15" i="19"/>
  <c r="G16" i="19"/>
  <c r="G17" i="19"/>
  <c r="G18" i="19"/>
  <c r="G19" i="19"/>
  <c r="G20" i="19"/>
  <c r="G12" i="19"/>
  <c r="C36" i="19"/>
  <c r="E14" i="14" s="1"/>
  <c r="D36" i="19"/>
  <c r="E36" i="19"/>
  <c r="F36" i="19"/>
  <c r="K10" i="16"/>
  <c r="K11" i="16"/>
  <c r="K12" i="16"/>
  <c r="K13" i="16"/>
  <c r="K14" i="16"/>
  <c r="K32" i="16"/>
  <c r="K31" i="16"/>
  <c r="K30" i="16"/>
  <c r="K29" i="16"/>
  <c r="K28" i="16"/>
  <c r="K27" i="16"/>
  <c r="K26" i="16"/>
  <c r="K25" i="16"/>
  <c r="K24" i="16"/>
  <c r="K23" i="16"/>
  <c r="K22" i="16"/>
  <c r="K21" i="16"/>
  <c r="K20" i="16"/>
  <c r="K19" i="16"/>
  <c r="K18" i="16"/>
  <c r="K17" i="16"/>
  <c r="K16" i="16"/>
  <c r="K15" i="16"/>
  <c r="G11" i="16"/>
  <c r="G12" i="16"/>
  <c r="G10" i="16"/>
  <c r="G13" i="16"/>
  <c r="G32" i="16"/>
  <c r="G31" i="16"/>
  <c r="G30" i="16"/>
  <c r="G29" i="16"/>
  <c r="G28" i="16"/>
  <c r="G27" i="16"/>
  <c r="G26" i="16"/>
  <c r="G25" i="16"/>
  <c r="G24" i="16"/>
  <c r="G23" i="16"/>
  <c r="G22" i="16"/>
  <c r="G21" i="16"/>
  <c r="G20" i="16"/>
  <c r="G19" i="16"/>
  <c r="G18" i="16"/>
  <c r="G17" i="16"/>
  <c r="G16" i="16"/>
  <c r="G15" i="16"/>
  <c r="G14" i="16"/>
  <c r="D34" i="16"/>
  <c r="E21" i="14" s="1"/>
  <c r="J35" i="16"/>
  <c r="D35" i="16"/>
  <c r="E20" i="14" s="1"/>
  <c r="I35" i="16"/>
  <c r="H35" i="16"/>
  <c r="F35" i="16"/>
  <c r="E35" i="16"/>
  <c r="C35" i="16"/>
  <c r="N10" i="20"/>
  <c r="N11" i="20"/>
  <c r="N12" i="20"/>
  <c r="N13" i="20"/>
  <c r="N14" i="20"/>
  <c r="N32" i="20"/>
  <c r="N31" i="20"/>
  <c r="N30" i="20"/>
  <c r="N29" i="20"/>
  <c r="N28" i="20"/>
  <c r="N27" i="20"/>
  <c r="N26" i="20"/>
  <c r="N25" i="20"/>
  <c r="N24" i="20"/>
  <c r="N23" i="20"/>
  <c r="N22" i="20"/>
  <c r="N21" i="20"/>
  <c r="N20" i="20"/>
  <c r="N19" i="20"/>
  <c r="N18" i="20"/>
  <c r="N17" i="20"/>
  <c r="N16" i="20"/>
  <c r="N15" i="20"/>
  <c r="J11" i="20"/>
  <c r="J12" i="20"/>
  <c r="J10" i="20"/>
  <c r="J13" i="20"/>
  <c r="J31" i="20"/>
  <c r="J30" i="20"/>
  <c r="J29" i="20"/>
  <c r="J28" i="20"/>
  <c r="J27" i="20"/>
  <c r="J26" i="20"/>
  <c r="J25" i="20"/>
  <c r="J24" i="20"/>
  <c r="J23" i="20"/>
  <c r="J22" i="20"/>
  <c r="J21" i="20"/>
  <c r="J20" i="20"/>
  <c r="J19" i="20"/>
  <c r="J18" i="20"/>
  <c r="J17" i="20"/>
  <c r="J16" i="20"/>
  <c r="J15" i="20"/>
  <c r="J14" i="20"/>
  <c r="C35" i="20"/>
  <c r="K10" i="21"/>
  <c r="K11" i="21"/>
  <c r="K12" i="21"/>
  <c r="K13" i="21"/>
  <c r="K14" i="21"/>
  <c r="K32" i="21"/>
  <c r="K31" i="21"/>
  <c r="K30" i="21"/>
  <c r="K29" i="21"/>
  <c r="K28" i="21"/>
  <c r="K27" i="21"/>
  <c r="K26" i="21"/>
  <c r="K25" i="21"/>
  <c r="K24" i="21"/>
  <c r="K23" i="21"/>
  <c r="K22" i="21"/>
  <c r="K21" i="21"/>
  <c r="K20" i="21"/>
  <c r="K19" i="21"/>
  <c r="K18" i="21"/>
  <c r="K17" i="21"/>
  <c r="K16" i="21"/>
  <c r="K15" i="21"/>
  <c r="G11" i="21"/>
  <c r="G12" i="21"/>
  <c r="G10" i="21"/>
  <c r="G13" i="21"/>
  <c r="G32" i="21"/>
  <c r="G31" i="21"/>
  <c r="G30" i="21"/>
  <c r="G29" i="21"/>
  <c r="G28" i="21"/>
  <c r="G27" i="21"/>
  <c r="G26" i="21"/>
  <c r="G25" i="21"/>
  <c r="G24" i="21"/>
  <c r="G23" i="21"/>
  <c r="G22" i="21"/>
  <c r="G21" i="21"/>
  <c r="G20" i="21"/>
  <c r="G19" i="21"/>
  <c r="G18" i="21"/>
  <c r="G17" i="21"/>
  <c r="G16" i="21"/>
  <c r="G15" i="21"/>
  <c r="G14" i="21"/>
  <c r="D34" i="21"/>
  <c r="E35" i="14" s="1"/>
  <c r="J35" i="21"/>
  <c r="D35" i="21"/>
  <c r="E34" i="14" s="1"/>
  <c r="I35" i="21"/>
  <c r="H35" i="21"/>
  <c r="F35" i="21"/>
  <c r="E35" i="21"/>
  <c r="C35" i="21"/>
  <c r="J10" i="22"/>
  <c r="J11" i="22"/>
  <c r="J12" i="22"/>
  <c r="J13" i="22"/>
  <c r="J14" i="22"/>
  <c r="J32" i="22"/>
  <c r="J31" i="22"/>
  <c r="J30" i="22"/>
  <c r="J29" i="22"/>
  <c r="J28" i="22"/>
  <c r="J27" i="22"/>
  <c r="J26" i="22"/>
  <c r="J25" i="22"/>
  <c r="J24" i="22"/>
  <c r="J23" i="22"/>
  <c r="J22" i="22"/>
  <c r="J21" i="22"/>
  <c r="J20" i="22"/>
  <c r="J19" i="22"/>
  <c r="J18" i="22"/>
  <c r="J17" i="22"/>
  <c r="J16" i="22"/>
  <c r="J15" i="22"/>
  <c r="F11" i="22"/>
  <c r="F12" i="22"/>
  <c r="F10" i="22"/>
  <c r="F13" i="22"/>
  <c r="F32" i="22"/>
  <c r="F31" i="22"/>
  <c r="F30" i="22"/>
  <c r="F29" i="22"/>
  <c r="F28" i="22"/>
  <c r="F27" i="22"/>
  <c r="F26" i="22"/>
  <c r="F25" i="22"/>
  <c r="F24" i="22"/>
  <c r="F23" i="22"/>
  <c r="F22" i="22"/>
  <c r="F21" i="22"/>
  <c r="F20" i="22"/>
  <c r="F19" i="22"/>
  <c r="F18" i="22"/>
  <c r="F17" i="22"/>
  <c r="F16" i="22"/>
  <c r="F15" i="22"/>
  <c r="I35" i="22"/>
  <c r="H35" i="22"/>
  <c r="G35" i="22"/>
  <c r="E35" i="22"/>
  <c r="D35" i="22"/>
  <c r="C35" i="22"/>
  <c r="K34" i="16" l="1"/>
  <c r="E25" i="14" s="1"/>
  <c r="H34" i="48"/>
  <c r="E47" i="14" s="1"/>
  <c r="G36" i="19"/>
  <c r="E13" i="14" s="1"/>
  <c r="M13" i="14" s="1"/>
  <c r="G36" i="15"/>
  <c r="F34" i="22"/>
  <c r="E41" i="14" s="1"/>
  <c r="J34" i="20"/>
  <c r="E29" i="14" s="1"/>
  <c r="M34" i="14"/>
  <c r="O34" i="14" s="1"/>
  <c r="K15" i="14"/>
  <c r="M20" i="14"/>
  <c r="Q20" i="14" s="1"/>
  <c r="Q34" i="14"/>
  <c r="E16" i="14"/>
  <c r="K34" i="21"/>
  <c r="E39" i="14" s="1"/>
  <c r="G34" i="21"/>
  <c r="E37" i="14" s="1"/>
  <c r="J35" i="22"/>
  <c r="E42" i="14" s="1"/>
  <c r="M42" i="14" s="1"/>
  <c r="K35" i="16"/>
  <c r="E24" i="14" s="1"/>
  <c r="M24" i="14" s="1"/>
  <c r="G35" i="16"/>
  <c r="E22" i="14" s="1"/>
  <c r="M22" i="14" s="1"/>
  <c r="E11" i="14"/>
  <c r="J35" i="20"/>
  <c r="E30" i="14" s="1"/>
  <c r="H35" i="48"/>
  <c r="E46" i="14" s="1"/>
  <c r="M46" i="14" s="1"/>
  <c r="N34" i="20"/>
  <c r="E33" i="14" s="1"/>
  <c r="M44" i="14"/>
  <c r="M30" i="14"/>
  <c r="F35" i="22"/>
  <c r="E40" i="14" s="1"/>
  <c r="M40" i="14" s="1"/>
  <c r="J34" i="22"/>
  <c r="E43" i="14" s="1"/>
  <c r="G34" i="16"/>
  <c r="E23" i="14" s="1"/>
  <c r="K48" i="14"/>
  <c r="N35" i="20"/>
  <c r="E32" i="14" s="1"/>
  <c r="K35" i="21"/>
  <c r="E38" i="14" s="1"/>
  <c r="M38" i="14" s="1"/>
  <c r="M26" i="14"/>
  <c r="G35" i="21"/>
  <c r="E36" i="14" s="1"/>
  <c r="M36" i="14" s="1"/>
  <c r="G34" i="20"/>
  <c r="G35" i="20"/>
  <c r="E28" i="14" s="1"/>
  <c r="M28" i="14" s="1"/>
  <c r="I13" i="14"/>
  <c r="F41" i="26" l="1"/>
  <c r="F11" i="26"/>
  <c r="F31" i="26"/>
  <c r="F22" i="26"/>
  <c r="F32" i="26"/>
  <c r="F33" i="26"/>
  <c r="F29" i="26"/>
  <c r="F23" i="26"/>
  <c r="F42" i="26"/>
  <c r="F37" i="26"/>
  <c r="F28" i="26"/>
  <c r="F35" i="26"/>
  <c r="F39" i="26"/>
  <c r="F21" i="26"/>
  <c r="F14" i="26"/>
  <c r="E31" i="14"/>
  <c r="F19" i="26"/>
  <c r="F30" i="26"/>
  <c r="F44" i="26"/>
  <c r="F13" i="26"/>
  <c r="S34" i="14" s="1"/>
  <c r="F16" i="26"/>
  <c r="F38" i="26"/>
  <c r="F40" i="26"/>
  <c r="F36" i="26"/>
  <c r="F27" i="26"/>
  <c r="F24" i="26"/>
  <c r="F34" i="26"/>
  <c r="F20" i="26"/>
  <c r="F17" i="26"/>
  <c r="F12" i="26"/>
  <c r="F15" i="26"/>
  <c r="F26" i="26"/>
  <c r="F18" i="26"/>
  <c r="F43" i="26"/>
  <c r="F25" i="26"/>
  <c r="O20" i="14"/>
  <c r="F27" i="18" s="1"/>
  <c r="O28" i="14"/>
  <c r="H31" i="25" s="1"/>
  <c r="Q28" i="14"/>
  <c r="O40" i="14"/>
  <c r="E16" i="40" s="1"/>
  <c r="Q40" i="14"/>
  <c r="O13" i="14"/>
  <c r="D27" i="23" s="1"/>
  <c r="Q13" i="14"/>
  <c r="O36" i="14"/>
  <c r="G14" i="26" s="1"/>
  <c r="Q36" i="14"/>
  <c r="M32" i="14"/>
  <c r="M48" i="14" s="1"/>
  <c r="O26" i="14"/>
  <c r="Q26" i="14"/>
  <c r="F33" i="49"/>
  <c r="F35" i="49"/>
  <c r="O30" i="14"/>
  <c r="Q30" i="14"/>
  <c r="O42" i="14"/>
  <c r="Q42" i="14"/>
  <c r="O46" i="14"/>
  <c r="F32" i="49" s="1"/>
  <c r="Q46" i="14"/>
  <c r="F40" i="49"/>
  <c r="F18" i="49"/>
  <c r="F15" i="49"/>
  <c r="F42" i="49"/>
  <c r="F25" i="49"/>
  <c r="F27" i="49"/>
  <c r="O38" i="14"/>
  <c r="Q38" i="14"/>
  <c r="O44" i="14"/>
  <c r="E17" i="49" s="1"/>
  <c r="Q44" i="14"/>
  <c r="O22" i="14"/>
  <c r="Q22" i="14"/>
  <c r="O24" i="14"/>
  <c r="Q24" i="14"/>
  <c r="E15" i="14"/>
  <c r="M11" i="14"/>
  <c r="M15" i="14" s="1"/>
  <c r="I11" i="14"/>
  <c r="Q11" i="14" s="1"/>
  <c r="E48" i="14"/>
  <c r="E49" i="14"/>
  <c r="E31" i="40"/>
  <c r="E21" i="40"/>
  <c r="E30" i="49"/>
  <c r="E14" i="40"/>
  <c r="H40" i="25"/>
  <c r="H24" i="25"/>
  <c r="H15" i="25"/>
  <c r="D30" i="23"/>
  <c r="E19" i="40"/>
  <c r="H42" i="25"/>
  <c r="H41" i="25"/>
  <c r="E15" i="40"/>
  <c r="E44" i="40"/>
  <c r="D21" i="23"/>
  <c r="D39" i="23"/>
  <c r="D18" i="23"/>
  <c r="D28" i="23"/>
  <c r="D35" i="23"/>
  <c r="D22" i="23"/>
  <c r="H19" i="25"/>
  <c r="H35" i="25"/>
  <c r="H18" i="25"/>
  <c r="H12" i="25"/>
  <c r="H28" i="25"/>
  <c r="H11" i="25"/>
  <c r="H17" i="25"/>
  <c r="H34" i="25"/>
  <c r="H20" i="25"/>
  <c r="H36" i="25"/>
  <c r="H30" i="25"/>
  <c r="H25" i="25"/>
  <c r="H23" i="25"/>
  <c r="H39" i="25"/>
  <c r="H16" i="25"/>
  <c r="H33" i="25"/>
  <c r="G21" i="26"/>
  <c r="G41" i="26"/>
  <c r="G42" i="26"/>
  <c r="G11" i="26"/>
  <c r="E28" i="40"/>
  <c r="G26" i="26"/>
  <c r="E22" i="40"/>
  <c r="G40" i="26"/>
  <c r="G37" i="26"/>
  <c r="G24" i="26"/>
  <c r="G33" i="26"/>
  <c r="G12" i="26"/>
  <c r="F33" i="18"/>
  <c r="F23" i="18"/>
  <c r="E26" i="40"/>
  <c r="E20" i="40"/>
  <c r="E34" i="40"/>
  <c r="E24" i="40"/>
  <c r="E39" i="40"/>
  <c r="E23" i="40"/>
  <c r="E38" i="40"/>
  <c r="E43" i="40"/>
  <c r="G34" i="26"/>
  <c r="G43" i="26"/>
  <c r="G16" i="26"/>
  <c r="G28" i="26"/>
  <c r="G13" i="26"/>
  <c r="S36" i="14" s="1"/>
  <c r="G27" i="26"/>
  <c r="F34" i="18" l="1"/>
  <c r="F24" i="18"/>
  <c r="H29" i="25"/>
  <c r="H43" i="25"/>
  <c r="H22" i="25"/>
  <c r="H38" i="25"/>
  <c r="F25" i="18"/>
  <c r="H27" i="25"/>
  <c r="H32" i="25"/>
  <c r="H37" i="25"/>
  <c r="H14" i="25"/>
  <c r="D23" i="23"/>
  <c r="G38" i="26"/>
  <c r="F17" i="49"/>
  <c r="H21" i="25"/>
  <c r="H26" i="25"/>
  <c r="H13" i="25"/>
  <c r="S28" i="14" s="1"/>
  <c r="F21" i="49"/>
  <c r="F44" i="49"/>
  <c r="G20" i="26"/>
  <c r="F12" i="18"/>
  <c r="F41" i="49"/>
  <c r="F13" i="18"/>
  <c r="S20" i="14" s="1"/>
  <c r="F15" i="18"/>
  <c r="F37" i="18"/>
  <c r="F28" i="18"/>
  <c r="F46" i="26"/>
  <c r="E32" i="40"/>
  <c r="E40" i="40"/>
  <c r="E13" i="40"/>
  <c r="S40" i="14" s="1"/>
  <c r="E30" i="40"/>
  <c r="E27" i="40"/>
  <c r="E33" i="40"/>
  <c r="F11" i="18"/>
  <c r="F17" i="18"/>
  <c r="F21" i="18"/>
  <c r="G25" i="26"/>
  <c r="G22" i="26"/>
  <c r="G32" i="26"/>
  <c r="G17" i="26"/>
  <c r="G31" i="26"/>
  <c r="G18" i="26"/>
  <c r="G19" i="26"/>
  <c r="E41" i="40"/>
  <c r="G36" i="26"/>
  <c r="E37" i="40"/>
  <c r="G29" i="26"/>
  <c r="E35" i="40"/>
  <c r="G15" i="26"/>
  <c r="E11" i="40"/>
  <c r="E36" i="40"/>
  <c r="E17" i="40"/>
  <c r="E29" i="40"/>
  <c r="F32" i="18"/>
  <c r="F29" i="18"/>
  <c r="F40" i="18"/>
  <c r="F39" i="18"/>
  <c r="F41" i="18"/>
  <c r="G30" i="26"/>
  <c r="G39" i="26"/>
  <c r="E18" i="40"/>
  <c r="G44" i="26"/>
  <c r="G23" i="26"/>
  <c r="E42" i="40"/>
  <c r="F34" i="49"/>
  <c r="F30" i="49"/>
  <c r="D33" i="23"/>
  <c r="D19" i="23"/>
  <c r="Q15" i="14"/>
  <c r="O11" i="14"/>
  <c r="D10" i="17" s="1"/>
  <c r="S11" i="14" s="1"/>
  <c r="F26" i="18"/>
  <c r="F31" i="18"/>
  <c r="F36" i="18"/>
  <c r="F42" i="18"/>
  <c r="F38" i="18"/>
  <c r="F35" i="18"/>
  <c r="F18" i="18"/>
  <c r="F14" i="18"/>
  <c r="F22" i="18"/>
  <c r="F16" i="18"/>
  <c r="F30" i="18"/>
  <c r="F43" i="18"/>
  <c r="F19" i="18"/>
  <c r="F20" i="18"/>
  <c r="F44" i="18"/>
  <c r="F41" i="40"/>
  <c r="F26" i="40"/>
  <c r="F29" i="40"/>
  <c r="F39" i="40"/>
  <c r="F16" i="40"/>
  <c r="F21" i="40"/>
  <c r="F40" i="40"/>
  <c r="F12" i="40"/>
  <c r="F33" i="40"/>
  <c r="F36" i="40"/>
  <c r="F42" i="40"/>
  <c r="F32" i="40"/>
  <c r="F24" i="40"/>
  <c r="F34" i="40"/>
  <c r="F23" i="40"/>
  <c r="F14" i="40"/>
  <c r="F37" i="40"/>
  <c r="F43" i="40"/>
  <c r="F15" i="40"/>
  <c r="F31" i="40"/>
  <c r="F28" i="40"/>
  <c r="F22" i="40"/>
  <c r="F13" i="40"/>
  <c r="S42" i="14" s="1"/>
  <c r="F30" i="40"/>
  <c r="F17" i="40"/>
  <c r="F27" i="40"/>
  <c r="F11" i="40"/>
  <c r="F18" i="40"/>
  <c r="F44" i="40"/>
  <c r="F35" i="40"/>
  <c r="F25" i="40"/>
  <c r="F19" i="40"/>
  <c r="F20" i="40"/>
  <c r="F38" i="40"/>
  <c r="G35" i="25"/>
  <c r="G40" i="25"/>
  <c r="G42" i="25"/>
  <c r="G20" i="25"/>
  <c r="G38" i="25"/>
  <c r="G16" i="25"/>
  <c r="G28" i="25"/>
  <c r="G19" i="25"/>
  <c r="G37" i="25"/>
  <c r="G21" i="25"/>
  <c r="G36" i="25"/>
  <c r="G15" i="25"/>
  <c r="G29" i="25"/>
  <c r="G32" i="25"/>
  <c r="G11" i="25"/>
  <c r="G44" i="25"/>
  <c r="G23" i="25"/>
  <c r="G14" i="25"/>
  <c r="G26" i="25"/>
  <c r="G43" i="25"/>
  <c r="G33" i="25"/>
  <c r="G41" i="25"/>
  <c r="G39" i="25"/>
  <c r="G27" i="25"/>
  <c r="G24" i="25"/>
  <c r="G30" i="25"/>
  <c r="G17" i="25"/>
  <c r="G13" i="25"/>
  <c r="S26" i="14" s="1"/>
  <c r="G34" i="25"/>
  <c r="G22" i="25"/>
  <c r="G18" i="25"/>
  <c r="G31" i="25"/>
  <c r="G25" i="25"/>
  <c r="G12" i="25"/>
  <c r="O15" i="14"/>
  <c r="E37" i="49"/>
  <c r="E40" i="49"/>
  <c r="E35" i="49"/>
  <c r="E27" i="49"/>
  <c r="E36" i="49"/>
  <c r="E21" i="49"/>
  <c r="E12" i="49"/>
  <c r="E26" i="49"/>
  <c r="E15" i="49"/>
  <c r="E23" i="49"/>
  <c r="E34" i="49"/>
  <c r="E42" i="49"/>
  <c r="E20" i="49"/>
  <c r="E32" i="49"/>
  <c r="E31" i="49"/>
  <c r="E41" i="49"/>
  <c r="E33" i="49"/>
  <c r="E28" i="49"/>
  <c r="E14" i="49"/>
  <c r="E38" i="49"/>
  <c r="E22" i="49"/>
  <c r="E18" i="49"/>
  <c r="E29" i="49"/>
  <c r="E25" i="49"/>
  <c r="E13" i="49"/>
  <c r="S44" i="14" s="1"/>
  <c r="E19" i="49"/>
  <c r="E39" i="49"/>
  <c r="E44" i="49"/>
  <c r="E24" i="49"/>
  <c r="E43" i="49"/>
  <c r="E11" i="49"/>
  <c r="E16" i="49"/>
  <c r="G35" i="26"/>
  <c r="E25" i="40"/>
  <c r="E12" i="40"/>
  <c r="F24" i="49"/>
  <c r="F28" i="49"/>
  <c r="F39" i="49"/>
  <c r="F16" i="49"/>
  <c r="F23" i="49"/>
  <c r="F38" i="49"/>
  <c r="F12" i="49"/>
  <c r="F20" i="49"/>
  <c r="F14" i="49"/>
  <c r="F36" i="49"/>
  <c r="F26" i="49"/>
  <c r="F22" i="49"/>
  <c r="F37" i="49"/>
  <c r="F29" i="49"/>
  <c r="F19" i="49"/>
  <c r="F43" i="49"/>
  <c r="F31" i="49"/>
  <c r="I14" i="25"/>
  <c r="I13" i="25"/>
  <c r="S30" i="14" s="1"/>
  <c r="I39" i="25"/>
  <c r="I18" i="25"/>
  <c r="I41" i="25"/>
  <c r="I32" i="25"/>
  <c r="I22" i="25"/>
  <c r="I15" i="25"/>
  <c r="I28" i="25"/>
  <c r="I40" i="25"/>
  <c r="I36" i="25"/>
  <c r="I20" i="25"/>
  <c r="I12" i="25"/>
  <c r="I44" i="25"/>
  <c r="I29" i="25"/>
  <c r="I16" i="25"/>
  <c r="I42" i="25"/>
  <c r="I11" i="25"/>
  <c r="I38" i="25"/>
  <c r="I35" i="25"/>
  <c r="I27" i="25"/>
  <c r="I25" i="25"/>
  <c r="I24" i="25"/>
  <c r="I31" i="25"/>
  <c r="I43" i="25"/>
  <c r="I37" i="25"/>
  <c r="I33" i="25"/>
  <c r="I19" i="25"/>
  <c r="I30" i="25"/>
  <c r="I26" i="25"/>
  <c r="I23" i="25"/>
  <c r="I34" i="25"/>
  <c r="I17" i="25"/>
  <c r="I21" i="25"/>
  <c r="F11" i="49"/>
  <c r="F13" i="49"/>
  <c r="S46" i="14" s="1"/>
  <c r="H39" i="26"/>
  <c r="H41" i="26"/>
  <c r="H44" i="26"/>
  <c r="H32" i="26"/>
  <c r="H31" i="26"/>
  <c r="H29" i="26"/>
  <c r="H28" i="26"/>
  <c r="H11" i="26"/>
  <c r="H34" i="26"/>
  <c r="H42" i="26"/>
  <c r="H40" i="26"/>
  <c r="H14" i="26"/>
  <c r="H25" i="26"/>
  <c r="H17" i="26"/>
  <c r="H21" i="26"/>
  <c r="H30" i="26"/>
  <c r="H13" i="26"/>
  <c r="S38" i="14" s="1"/>
  <c r="H12" i="26"/>
  <c r="H43" i="26"/>
  <c r="H36" i="26"/>
  <c r="H38" i="26"/>
  <c r="H26" i="26"/>
  <c r="H23" i="26"/>
  <c r="H22" i="26"/>
  <c r="H16" i="26"/>
  <c r="H19" i="26"/>
  <c r="H37" i="26"/>
  <c r="H33" i="26"/>
  <c r="H24" i="26"/>
  <c r="H15" i="26"/>
  <c r="H35" i="26"/>
  <c r="H27" i="26"/>
  <c r="H20" i="26"/>
  <c r="H18" i="26"/>
  <c r="O32" i="14"/>
  <c r="O48" i="14" s="1"/>
  <c r="Q32" i="14"/>
  <c r="Q48" i="14" s="1"/>
  <c r="D15" i="23"/>
  <c r="D37" i="23"/>
  <c r="D14" i="23"/>
  <c r="D17" i="23"/>
  <c r="D20" i="23"/>
  <c r="D29" i="23"/>
  <c r="D9" i="23"/>
  <c r="D13" i="23"/>
  <c r="D34" i="23"/>
  <c r="D31" i="23"/>
  <c r="D32" i="23"/>
  <c r="D38" i="23"/>
  <c r="D16" i="23"/>
  <c r="D11" i="23"/>
  <c r="D12" i="23"/>
  <c r="D8" i="23"/>
  <c r="D10" i="23"/>
  <c r="S13" i="14" s="1"/>
  <c r="D40" i="23"/>
  <c r="D24" i="23"/>
  <c r="D25" i="23"/>
  <c r="D26" i="23"/>
  <c r="D36" i="23"/>
  <c r="H44" i="25"/>
  <c r="H29" i="18"/>
  <c r="H39" i="18"/>
  <c r="H25" i="18"/>
  <c r="H26" i="18"/>
  <c r="H22" i="18"/>
  <c r="H21" i="18"/>
  <c r="H17" i="18"/>
  <c r="H44" i="18"/>
  <c r="H43" i="18"/>
  <c r="H28" i="18"/>
  <c r="H24" i="18"/>
  <c r="H41" i="18"/>
  <c r="H33" i="18"/>
  <c r="H20" i="18"/>
  <c r="H16" i="18"/>
  <c r="H42" i="18"/>
  <c r="H36" i="18"/>
  <c r="H18" i="18"/>
  <c r="H31" i="18"/>
  <c r="H27" i="18"/>
  <c r="H19" i="18"/>
  <c r="H14" i="18"/>
  <c r="H15" i="18"/>
  <c r="H40" i="18"/>
  <c r="H38" i="18"/>
  <c r="H23" i="18"/>
  <c r="H34" i="18"/>
  <c r="H12" i="18"/>
  <c r="H37" i="18"/>
  <c r="H35" i="18"/>
  <c r="H30" i="18"/>
  <c r="H13" i="18"/>
  <c r="S24" i="14" s="1"/>
  <c r="H11" i="18"/>
  <c r="H32" i="18"/>
  <c r="G29" i="18"/>
  <c r="G21" i="18"/>
  <c r="G38" i="18"/>
  <c r="G30" i="18"/>
  <c r="G17" i="18"/>
  <c r="G13" i="18"/>
  <c r="S22" i="14" s="1"/>
  <c r="G11" i="18"/>
  <c r="G37" i="18"/>
  <c r="G20" i="18"/>
  <c r="G19" i="18"/>
  <c r="G28" i="18"/>
  <c r="G24" i="18"/>
  <c r="G16" i="18"/>
  <c r="G15" i="18"/>
  <c r="G41" i="18"/>
  <c r="G43" i="18"/>
  <c r="G39" i="18"/>
  <c r="G36" i="18"/>
  <c r="G35" i="18"/>
  <c r="G42" i="18"/>
  <c r="G34" i="18"/>
  <c r="G32" i="18"/>
  <c r="G31" i="18"/>
  <c r="G12" i="18"/>
  <c r="G33" i="18"/>
  <c r="G25" i="18"/>
  <c r="G26" i="18"/>
  <c r="G22" i="18"/>
  <c r="G27" i="18"/>
  <c r="G23" i="18"/>
  <c r="G18" i="18"/>
  <c r="G14" i="18"/>
  <c r="G44" i="18"/>
  <c r="G40" i="18"/>
  <c r="E52" i="14"/>
  <c r="D41" i="23" s="1"/>
  <c r="D51" i="14"/>
  <c r="D13" i="17"/>
  <c r="D24" i="17"/>
  <c r="H46" i="25"/>
  <c r="F46" i="18"/>
  <c r="D27" i="17" l="1"/>
  <c r="G46" i="26"/>
  <c r="D18" i="17"/>
  <c r="D16" i="17"/>
  <c r="D41" i="17"/>
  <c r="D39" i="17"/>
  <c r="D40" i="17"/>
  <c r="D19" i="17"/>
  <c r="D29" i="17"/>
  <c r="D30" i="17"/>
  <c r="D12" i="17"/>
  <c r="D31" i="17"/>
  <c r="D25" i="17"/>
  <c r="D22" i="17"/>
  <c r="D32" i="17"/>
  <c r="D33" i="17"/>
  <c r="D15" i="17"/>
  <c r="D36" i="17"/>
  <c r="E46" i="40"/>
  <c r="D9" i="17"/>
  <c r="D21" i="17"/>
  <c r="D28" i="17"/>
  <c r="D34" i="17"/>
  <c r="D11" i="17"/>
  <c r="D14" i="17"/>
  <c r="D26" i="17"/>
  <c r="D20" i="17"/>
  <c r="D35" i="17"/>
  <c r="E46" i="49"/>
  <c r="Q51" i="14"/>
  <c r="D17" i="17"/>
  <c r="D37" i="17"/>
  <c r="D23" i="17"/>
  <c r="D8" i="17"/>
  <c r="D43" i="17" s="1"/>
  <c r="D38" i="17"/>
  <c r="F46" i="40"/>
  <c r="G46" i="25"/>
  <c r="F46" i="49"/>
  <c r="D43" i="23"/>
  <c r="J35" i="25"/>
  <c r="J34" i="25"/>
  <c r="J13" i="25"/>
  <c r="S32" i="14" s="1"/>
  <c r="S48" i="14" s="1"/>
  <c r="J39" i="25"/>
  <c r="J28" i="25"/>
  <c r="J18" i="25"/>
  <c r="J15" i="25"/>
  <c r="J12" i="25"/>
  <c r="J24" i="25"/>
  <c r="J40" i="25"/>
  <c r="J42" i="25"/>
  <c r="J16" i="25"/>
  <c r="J38" i="25"/>
  <c r="J43" i="25"/>
  <c r="J25" i="25"/>
  <c r="J22" i="25"/>
  <c r="J11" i="25"/>
  <c r="J31" i="25"/>
  <c r="J29" i="25"/>
  <c r="J37" i="25"/>
  <c r="J20" i="25"/>
  <c r="J23" i="25"/>
  <c r="J32" i="25"/>
  <c r="J19" i="25"/>
  <c r="J21" i="25"/>
  <c r="J17" i="25"/>
  <c r="J33" i="25"/>
  <c r="J14" i="25"/>
  <c r="J30" i="25"/>
  <c r="J36" i="25"/>
  <c r="J41" i="25"/>
  <c r="J27" i="25"/>
  <c r="J44" i="25"/>
  <c r="J26" i="25"/>
  <c r="H46" i="26"/>
  <c r="I46" i="25"/>
  <c r="H46" i="18"/>
  <c r="G46" i="18"/>
  <c r="J46" i="25" l="1"/>
  <c r="I51" i="14"/>
  <c r="S15" i="14"/>
  <c r="S51" i="14" s="1"/>
</calcChain>
</file>

<file path=xl/sharedStrings.xml><?xml version="1.0" encoding="utf-8"?>
<sst xmlns="http://schemas.openxmlformats.org/spreadsheetml/2006/main" count="901" uniqueCount="477">
  <si>
    <t>（単位：円）</t>
    <rPh sb="1" eb="3">
      <t>タンイ</t>
    </rPh>
    <rPh sb="4" eb="5">
      <t>エン</t>
    </rPh>
    <phoneticPr fontId="2"/>
  </si>
  <si>
    <t>計</t>
    <rPh sb="0" eb="1">
      <t>ケイ</t>
    </rPh>
    <phoneticPr fontId="2"/>
  </si>
  <si>
    <t>（単位：円）</t>
    <rPh sb="1" eb="3">
      <t>タンイ</t>
    </rPh>
    <rPh sb="4" eb="5">
      <t>エン</t>
    </rPh>
    <phoneticPr fontId="2"/>
  </si>
  <si>
    <t>（単位：円）</t>
    <rPh sb="1" eb="3">
      <t>タンイ</t>
    </rPh>
    <rPh sb="4" eb="5">
      <t>エン</t>
    </rPh>
    <phoneticPr fontId="2"/>
  </si>
  <si>
    <t>Ｂ２</t>
    <phoneticPr fontId="2"/>
  </si>
  <si>
    <t>Ｂ２</t>
    <phoneticPr fontId="2"/>
  </si>
  <si>
    <t>Ｃ２</t>
    <phoneticPr fontId="2"/>
  </si>
  <si>
    <t>Ａ２</t>
    <phoneticPr fontId="2"/>
  </si>
  <si>
    <t xml:space="preserve">Ｃ２ </t>
    <phoneticPr fontId="2"/>
  </si>
  <si>
    <r>
      <t>Ｄ２</t>
    </r>
    <r>
      <rPr>
        <b/>
        <sz val="11"/>
        <rFont val="ＭＳ 明朝"/>
        <family val="1"/>
        <charset val="128"/>
      </rPr>
      <t xml:space="preserve"> </t>
    </r>
    <phoneticPr fontId="2"/>
  </si>
  <si>
    <t>Ｅ２</t>
    <phoneticPr fontId="2"/>
  </si>
  <si>
    <t>Ｆ２</t>
    <phoneticPr fontId="2"/>
  </si>
  <si>
    <t>Ｅ２</t>
    <phoneticPr fontId="2"/>
  </si>
  <si>
    <t>Ｆ２</t>
    <phoneticPr fontId="2"/>
  </si>
  <si>
    <t>Ｄ１　介護サービス費</t>
    <rPh sb="3" eb="5">
      <t>カイゴ</t>
    </rPh>
    <rPh sb="5" eb="10">
      <t>サービスヒ</t>
    </rPh>
    <phoneticPr fontId="2"/>
  </si>
  <si>
    <t>Ｅ１　介護サービス費</t>
    <rPh sb="3" eb="5">
      <t>カイゴ</t>
    </rPh>
    <rPh sb="5" eb="10">
      <t>サービスヒ</t>
    </rPh>
    <phoneticPr fontId="2"/>
  </si>
  <si>
    <t>各市町村補助額</t>
    <rPh sb="0" eb="1">
      <t>カク</t>
    </rPh>
    <rPh sb="1" eb="4">
      <t>シチョウソン</t>
    </rPh>
    <rPh sb="4" eb="7">
      <t>ホジョガク</t>
    </rPh>
    <phoneticPr fontId="2"/>
  </si>
  <si>
    <t>Ｃ１</t>
    <phoneticPr fontId="2"/>
  </si>
  <si>
    <t>Ｄ１</t>
    <phoneticPr fontId="2"/>
  </si>
  <si>
    <t>Ｅ１</t>
    <phoneticPr fontId="2"/>
  </si>
  <si>
    <t>Ｆ１</t>
    <phoneticPr fontId="2"/>
  </si>
  <si>
    <t>Ｇ１</t>
    <phoneticPr fontId="2"/>
  </si>
  <si>
    <t>通所介護</t>
    <rPh sb="0" eb="2">
      <t>ツウショ</t>
    </rPh>
    <rPh sb="2" eb="4">
      <t>カイゴ</t>
    </rPh>
    <phoneticPr fontId="2"/>
  </si>
  <si>
    <t>市町村（保険者名）</t>
    <rPh sb="0" eb="3">
      <t>シチョウソン</t>
    </rPh>
    <rPh sb="4" eb="6">
      <t>ホケン</t>
    </rPh>
    <rPh sb="6" eb="7">
      <t>ジャ</t>
    </rPh>
    <rPh sb="7" eb="8">
      <t>メイ</t>
    </rPh>
    <phoneticPr fontId="2"/>
  </si>
  <si>
    <t>訪問介護</t>
    <rPh sb="0" eb="4">
      <t>ホ</t>
    </rPh>
    <phoneticPr fontId="2"/>
  </si>
  <si>
    <t>短期入所生活介護</t>
    <rPh sb="0" eb="2">
      <t>タンキ</t>
    </rPh>
    <rPh sb="2" eb="4">
      <t>ニュウショ</t>
    </rPh>
    <rPh sb="4" eb="6">
      <t>セイカツ</t>
    </rPh>
    <rPh sb="6" eb="8">
      <t>カイゴ</t>
    </rPh>
    <phoneticPr fontId="2"/>
  </si>
  <si>
    <r>
      <t>Ａ</t>
    </r>
    <r>
      <rPr>
        <sz val="10"/>
        <rFont val="ＭＳ 明朝"/>
        <family val="1"/>
        <charset val="128"/>
      </rPr>
      <t>通番</t>
    </r>
    <rPh sb="1" eb="2">
      <t>ツウ</t>
    </rPh>
    <rPh sb="2" eb="3">
      <t>バン</t>
    </rPh>
    <phoneticPr fontId="2"/>
  </si>
  <si>
    <t>Ｄ２</t>
    <phoneticPr fontId="2"/>
  </si>
  <si>
    <t>市町村（保険者名）</t>
    <rPh sb="0" eb="3">
      <t>シチョウソン</t>
    </rPh>
    <rPh sb="4" eb="6">
      <t>ホケン</t>
    </rPh>
    <rPh sb="6" eb="7">
      <t>ジャ</t>
    </rPh>
    <rPh sb="7" eb="8">
      <t>メイ</t>
    </rPh>
    <phoneticPr fontId="2"/>
  </si>
  <si>
    <t>（単位：円）</t>
    <rPh sb="1" eb="3">
      <t>タンイ</t>
    </rPh>
    <rPh sb="4" eb="5">
      <t>エン</t>
    </rPh>
    <phoneticPr fontId="2"/>
  </si>
  <si>
    <r>
      <t>Ａ</t>
    </r>
    <r>
      <rPr>
        <sz val="10"/>
        <rFont val="ＭＳ 明朝"/>
        <family val="1"/>
        <charset val="128"/>
      </rPr>
      <t>通番</t>
    </r>
    <rPh sb="1" eb="2">
      <t>ツウ</t>
    </rPh>
    <rPh sb="2" eb="3">
      <t>バン</t>
    </rPh>
    <phoneticPr fontId="2"/>
  </si>
  <si>
    <t>Ｃ２</t>
    <phoneticPr fontId="2"/>
  </si>
  <si>
    <t>合 計</t>
    <rPh sb="0" eb="1">
      <t>ゴウ</t>
    </rPh>
    <rPh sb="2" eb="3">
      <t>ケイ</t>
    </rPh>
    <phoneticPr fontId="2"/>
  </si>
  <si>
    <t>※この様式は，適宜修正して使用できるものとする。</t>
    <rPh sb="3" eb="5">
      <t>ヨウシキ</t>
    </rPh>
    <rPh sb="7" eb="9">
      <t>テキギ</t>
    </rPh>
    <rPh sb="9" eb="11">
      <t>シュウセイ</t>
    </rPh>
    <rPh sb="13" eb="15">
      <t>シヨウ</t>
    </rPh>
    <phoneticPr fontId="2"/>
  </si>
  <si>
    <t>計</t>
    <rPh sb="0" eb="1">
      <t>ゴウケイ</t>
    </rPh>
    <phoneticPr fontId="2"/>
  </si>
  <si>
    <t>項目</t>
    <rPh sb="0" eb="2">
      <t>コウモク</t>
    </rPh>
    <phoneticPr fontId="2"/>
  </si>
  <si>
    <t>Ａ</t>
    <phoneticPr fontId="2"/>
  </si>
  <si>
    <t>Ｂ</t>
    <phoneticPr fontId="2"/>
  </si>
  <si>
    <t>Ｃ</t>
    <phoneticPr fontId="2"/>
  </si>
  <si>
    <t>Ｄ</t>
    <phoneticPr fontId="2"/>
  </si>
  <si>
    <t>全額公費分</t>
    <rPh sb="0" eb="2">
      <t>ゼンガク</t>
    </rPh>
    <rPh sb="2" eb="4">
      <t>コウヒ</t>
    </rPh>
    <rPh sb="4" eb="5">
      <t>ブン</t>
    </rPh>
    <phoneticPr fontId="2"/>
  </si>
  <si>
    <t>Ｅ</t>
    <phoneticPr fontId="2"/>
  </si>
  <si>
    <t>控除額　　　　　１％相当額</t>
    <rPh sb="0" eb="3">
      <t>コウジョガク</t>
    </rPh>
    <rPh sb="10" eb="13">
      <t>ソウトウガク</t>
    </rPh>
    <phoneticPr fontId="2"/>
  </si>
  <si>
    <t>Ｆ</t>
    <phoneticPr fontId="2"/>
  </si>
  <si>
    <t>１／２
公費分</t>
    <rPh sb="4" eb="6">
      <t>コウヒ</t>
    </rPh>
    <rPh sb="6" eb="7">
      <t>ブン</t>
    </rPh>
    <phoneticPr fontId="2"/>
  </si>
  <si>
    <t>Ｇ</t>
    <phoneticPr fontId="2"/>
  </si>
  <si>
    <t>(実人員数)人</t>
    <rPh sb="1" eb="2">
      <t>ジツ</t>
    </rPh>
    <rPh sb="2" eb="4">
      <t>ジンイン</t>
    </rPh>
    <rPh sb="4" eb="5">
      <t>スウ</t>
    </rPh>
    <rPh sb="6" eb="7">
      <t>ニン</t>
    </rPh>
    <phoneticPr fontId="2"/>
  </si>
  <si>
    <t>Ａ１</t>
    <phoneticPr fontId="2"/>
  </si>
  <si>
    <t>Ｂ１</t>
    <phoneticPr fontId="2"/>
  </si>
  <si>
    <t>（Ｂ-Ｃ）</t>
    <phoneticPr fontId="2"/>
  </si>
  <si>
    <t>（Ａ×0.01）</t>
    <phoneticPr fontId="2"/>
  </si>
  <si>
    <t>訪問介護</t>
    <rPh sb="0" eb="2">
      <t>ホウモン</t>
    </rPh>
    <rPh sb="2" eb="4">
      <t>カイゴ</t>
    </rPh>
    <phoneticPr fontId="2"/>
  </si>
  <si>
    <t>通所介護</t>
    <rPh sb="0" eb="2">
      <t>ツウショ</t>
    </rPh>
    <rPh sb="2" eb="4">
      <t>カイゴ</t>
    </rPh>
    <phoneticPr fontId="2"/>
  </si>
  <si>
    <t>短期入所生活介護</t>
    <rPh sb="0" eb="2">
      <t>タンキ</t>
    </rPh>
    <rPh sb="2" eb="4">
      <t>ニュウショ</t>
    </rPh>
    <rPh sb="4" eb="6">
      <t>セイカツ</t>
    </rPh>
    <rPh sb="6" eb="8">
      <t>カイゴ</t>
    </rPh>
    <phoneticPr fontId="2"/>
  </si>
  <si>
    <t>（表中の※の説明）</t>
    <rPh sb="1" eb="3">
      <t>ヒョウチュウ</t>
    </rPh>
    <rPh sb="6" eb="8">
      <t>セツメイ</t>
    </rPh>
    <phoneticPr fontId="2"/>
  </si>
  <si>
    <t>（人数）</t>
    <rPh sb="1" eb="3">
      <t>ニンズウ</t>
    </rPh>
    <phoneticPr fontId="2"/>
  </si>
  <si>
    <t>施設名</t>
    <rPh sb="0" eb="2">
      <t>シセツ</t>
    </rPh>
    <rPh sb="2" eb="3">
      <t>メイ</t>
    </rPh>
    <phoneticPr fontId="2"/>
  </si>
  <si>
    <r>
      <t xml:space="preserve">Ｂ </t>
    </r>
    <r>
      <rPr>
        <sz val="10"/>
        <rFont val="ＭＳ 明朝"/>
        <family val="1"/>
        <charset val="128"/>
      </rPr>
      <t>確認番号</t>
    </r>
    <rPh sb="2" eb="4">
      <t>カクニン</t>
    </rPh>
    <rPh sb="4" eb="6">
      <t>バンゴウ</t>
    </rPh>
    <phoneticPr fontId="2"/>
  </si>
  <si>
    <r>
      <t>Ｆ１　　　</t>
    </r>
    <r>
      <rPr>
        <sz val="10"/>
        <rFont val="ＭＳ 明朝"/>
        <family val="1"/>
        <charset val="128"/>
      </rPr>
      <t>食費負担</t>
    </r>
    <rPh sb="5" eb="7">
      <t>ショクヒ</t>
    </rPh>
    <rPh sb="7" eb="9">
      <t>フタン</t>
    </rPh>
    <phoneticPr fontId="2"/>
  </si>
  <si>
    <t>利用者負担軽減額</t>
    <rPh sb="0" eb="3">
      <t>リヨウシャ</t>
    </rPh>
    <rPh sb="3" eb="5">
      <t>フタン</t>
    </rPh>
    <rPh sb="5" eb="7">
      <t>ケイゲン</t>
    </rPh>
    <rPh sb="7" eb="8">
      <t>ガク</t>
    </rPh>
    <phoneticPr fontId="2"/>
  </si>
  <si>
    <t>１０％相当額</t>
    <rPh sb="3" eb="6">
      <t>ソウトウガク</t>
    </rPh>
    <phoneticPr fontId="2"/>
  </si>
  <si>
    <t>10％相当額</t>
    <rPh sb="3" eb="6">
      <t>ソウトウガク</t>
    </rPh>
    <phoneticPr fontId="2"/>
  </si>
  <si>
    <t>（Ａ×0.1）</t>
    <phoneticPr fontId="2"/>
  </si>
  <si>
    <t>総括表</t>
    <rPh sb="0" eb="2">
      <t>ソウカツ</t>
    </rPh>
    <rPh sb="2" eb="3">
      <t>ヒョウ</t>
    </rPh>
    <phoneticPr fontId="2"/>
  </si>
  <si>
    <t>軽減総額</t>
    <rPh sb="0" eb="2">
      <t>ケイゲン</t>
    </rPh>
    <rPh sb="2" eb="4">
      <t>ソウガク</t>
    </rPh>
    <phoneticPr fontId="2"/>
  </si>
  <si>
    <r>
      <t xml:space="preserve">Ｂ         </t>
    </r>
    <r>
      <rPr>
        <sz val="10"/>
        <rFont val="ＭＳ 明朝"/>
        <family val="1"/>
        <charset val="128"/>
      </rPr>
      <t>確認
番号</t>
    </r>
    <rPh sb="10" eb="12">
      <t>カクニン</t>
    </rPh>
    <rPh sb="13" eb="15">
      <t>バンゴウ</t>
    </rPh>
    <phoneticPr fontId="2"/>
  </si>
  <si>
    <r>
      <t>助成請求額</t>
    </r>
    <r>
      <rPr>
        <sz val="9"/>
        <rFont val="ＭＳ 明朝"/>
        <family val="1"/>
        <charset val="128"/>
      </rPr>
      <t>　　　　　　　</t>
    </r>
    <rPh sb="0" eb="2">
      <t>ジョセイ</t>
    </rPh>
    <rPh sb="2" eb="4">
      <t>セイキュウ</t>
    </rPh>
    <rPh sb="4" eb="5">
      <t>ガク</t>
    </rPh>
    <phoneticPr fontId="2"/>
  </si>
  <si>
    <r>
      <t xml:space="preserve">Ｃ１ </t>
    </r>
    <r>
      <rPr>
        <sz val="10"/>
        <rFont val="ＭＳ 明朝"/>
        <family val="1"/>
        <charset val="128"/>
      </rPr>
      <t>氏　　　名　　　(カタカナで記入）</t>
    </r>
    <rPh sb="3" eb="8">
      <t>シメイ</t>
    </rPh>
    <rPh sb="17" eb="19">
      <t>キニュウ</t>
    </rPh>
    <phoneticPr fontId="2"/>
  </si>
  <si>
    <t>Ｄ１　介護サービス費</t>
    <rPh sb="3" eb="5">
      <t>カイゴ</t>
    </rPh>
    <rPh sb="5" eb="10">
      <t>サービスヒ</t>
    </rPh>
    <phoneticPr fontId="2"/>
  </si>
  <si>
    <t>Ｅ１　介護サービス費</t>
    <rPh sb="3" eb="5">
      <t>カイゴ</t>
    </rPh>
    <rPh sb="5" eb="10">
      <t>サービスヒ</t>
    </rPh>
    <phoneticPr fontId="2"/>
  </si>
  <si>
    <t>Ｃ２</t>
    <phoneticPr fontId="2"/>
  </si>
  <si>
    <t>Ｄ２</t>
    <phoneticPr fontId="2"/>
  </si>
  <si>
    <t>夜間対応型訪問介護</t>
    <rPh sb="0" eb="2">
      <t>ヤカン</t>
    </rPh>
    <rPh sb="2" eb="4">
      <t>タイオウ</t>
    </rPh>
    <rPh sb="4" eb="5">
      <t>ガタ</t>
    </rPh>
    <rPh sb="5" eb="9">
      <t>ホ</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</si>
  <si>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</si>
  <si>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</si>
  <si>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Ｃ２</t>
    <phoneticPr fontId="2"/>
  </si>
  <si>
    <t>Ｄ２</t>
    <phoneticPr fontId="2"/>
  </si>
  <si>
    <t>Ｅ２</t>
    <phoneticPr fontId="2"/>
  </si>
  <si>
    <t>Ｆ２</t>
    <phoneticPr fontId="2"/>
  </si>
  <si>
    <t>介護予防短期入所生活介護</t>
    <rPh sb="0" eb="2">
      <t>カイゴ</t>
    </rPh>
    <rPh sb="2" eb="4">
      <t>ヨボウ</t>
    </rPh>
    <rPh sb="4" eb="6">
      <t>タンキ</t>
    </rPh>
    <rPh sb="6" eb="8">
      <t>ニュウショ</t>
    </rPh>
    <rPh sb="8" eb="10">
      <t>セイカツ</t>
    </rPh>
    <rPh sb="10" eb="12">
      <t>カイゴ</t>
    </rPh>
    <phoneticPr fontId="2"/>
  </si>
  <si>
    <t>Ｃ２</t>
    <phoneticPr fontId="2"/>
  </si>
  <si>
    <t>圏域</t>
    <rPh sb="0" eb="2">
      <t>ケンイキ</t>
    </rPh>
    <phoneticPr fontId="2"/>
  </si>
  <si>
    <t>Ａ２</t>
    <phoneticPr fontId="2"/>
  </si>
  <si>
    <t>Ｂ２</t>
    <phoneticPr fontId="2"/>
  </si>
  <si>
    <t>各市町村補助額</t>
    <rPh sb="0" eb="1">
      <t>カク</t>
    </rPh>
    <rPh sb="1" eb="4">
      <t>シチョウソン</t>
    </rPh>
    <rPh sb="4" eb="7">
      <t>ホジョガク</t>
    </rPh>
    <phoneticPr fontId="2"/>
  </si>
  <si>
    <t>Ａ２</t>
    <phoneticPr fontId="2"/>
  </si>
  <si>
    <t>Ｂ２</t>
    <phoneticPr fontId="2"/>
  </si>
  <si>
    <t xml:space="preserve">Ｃ２ </t>
    <phoneticPr fontId="2"/>
  </si>
  <si>
    <r>
      <t>Ｄ２</t>
    </r>
    <r>
      <rPr>
        <b/>
        <sz val="11"/>
        <rFont val="ＭＳ 明朝"/>
        <family val="1"/>
        <charset val="128"/>
      </rPr>
      <t xml:space="preserve"> </t>
    </r>
    <phoneticPr fontId="2"/>
  </si>
  <si>
    <t>Ｅ２</t>
    <phoneticPr fontId="2"/>
  </si>
  <si>
    <t>Ｆ２</t>
    <phoneticPr fontId="2"/>
  </si>
  <si>
    <r>
      <t>Ａ１</t>
    </r>
    <r>
      <rPr>
        <sz val="9"/>
        <rFont val="ＭＳ 明朝"/>
        <family val="1"/>
        <charset val="128"/>
      </rPr>
      <t xml:space="preserve"> 　　　　　夜間対応型訪問介護</t>
    </r>
    <rPh sb="8" eb="10">
      <t>ヤカン</t>
    </rPh>
    <rPh sb="10" eb="13">
      <t>タイオウガタ</t>
    </rPh>
    <rPh sb="13" eb="15">
      <t>ホウモン</t>
    </rPh>
    <rPh sb="15" eb="17">
      <t>カイゴ</t>
    </rPh>
    <phoneticPr fontId="2"/>
  </si>
  <si>
    <r>
      <t>助成額（円）</t>
    </r>
    <r>
      <rPr>
        <sz val="11"/>
        <rFont val="ＭＳ 明朝"/>
        <family val="1"/>
        <charset val="128"/>
      </rPr>
      <t>　　　　　　　</t>
    </r>
    <rPh sb="0" eb="2">
      <t>ジョセイ</t>
    </rPh>
    <rPh sb="2" eb="3">
      <t>ガク</t>
    </rPh>
    <rPh sb="4" eb="5">
      <t>エン</t>
    </rPh>
    <phoneticPr fontId="2"/>
  </si>
  <si>
    <t>介護福祉施設サービス</t>
    <rPh sb="0" eb="2">
      <t>カイゴ</t>
    </rPh>
    <rPh sb="2" eb="4">
      <t>フクシ</t>
    </rPh>
    <rPh sb="4" eb="6">
      <t>シセツ</t>
    </rPh>
    <phoneticPr fontId="2"/>
  </si>
  <si>
    <t>小規模多機能型居宅介護</t>
    <rPh sb="0" eb="3">
      <t>ショウキボ</t>
    </rPh>
    <rPh sb="3" eb="7">
      <t>タキノウガタ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</si>
  <si>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カタ</t>
    </rPh>
    <rPh sb="11" eb="13">
      <t>キョタク</t>
    </rPh>
    <rPh sb="13" eb="15">
      <t>カイゴ</t>
    </rPh>
    <phoneticPr fontId="2"/>
  </si>
  <si>
    <t>Ａ２</t>
    <phoneticPr fontId="2"/>
  </si>
  <si>
    <t>Ｃ２</t>
    <phoneticPr fontId="2"/>
  </si>
  <si>
    <t>Ｇ２</t>
    <phoneticPr fontId="2"/>
  </si>
  <si>
    <t>Ａ３</t>
    <phoneticPr fontId="2"/>
  </si>
  <si>
    <t>Ｂ３</t>
    <phoneticPr fontId="2"/>
  </si>
  <si>
    <t>Ｃ３</t>
    <phoneticPr fontId="2"/>
  </si>
  <si>
    <t>Ｄ３</t>
    <phoneticPr fontId="2"/>
  </si>
  <si>
    <t>Ｅ３</t>
    <phoneticPr fontId="2"/>
  </si>
  <si>
    <t>Ｆ３</t>
    <phoneticPr fontId="2"/>
  </si>
  <si>
    <t>Ｇ３</t>
    <phoneticPr fontId="2"/>
  </si>
  <si>
    <t>Ａ４</t>
    <phoneticPr fontId="2"/>
  </si>
  <si>
    <t>Ａ５</t>
    <phoneticPr fontId="2"/>
  </si>
  <si>
    <t>Ａ６</t>
    <phoneticPr fontId="2"/>
  </si>
  <si>
    <t>Ａ７</t>
    <phoneticPr fontId="2"/>
  </si>
  <si>
    <t>Ａ８</t>
    <phoneticPr fontId="2"/>
  </si>
  <si>
    <t>Ｂ４</t>
    <phoneticPr fontId="2"/>
  </si>
  <si>
    <t>Ｂ５</t>
    <phoneticPr fontId="2"/>
  </si>
  <si>
    <t>Ｂ６</t>
    <phoneticPr fontId="2"/>
  </si>
  <si>
    <t>Ｂ７</t>
    <phoneticPr fontId="2"/>
  </si>
  <si>
    <t>Ｂ８</t>
    <phoneticPr fontId="2"/>
  </si>
  <si>
    <t>Ｃ４</t>
    <phoneticPr fontId="2"/>
  </si>
  <si>
    <t>Ｃ５</t>
    <phoneticPr fontId="2"/>
  </si>
  <si>
    <t>Ｃ６</t>
    <phoneticPr fontId="2"/>
  </si>
  <si>
    <t>Ｃ７</t>
    <phoneticPr fontId="2"/>
  </si>
  <si>
    <t>Ｃ８</t>
    <phoneticPr fontId="2"/>
  </si>
  <si>
    <t>Ｄ４</t>
    <phoneticPr fontId="2"/>
  </si>
  <si>
    <t>Ｄ５</t>
    <phoneticPr fontId="2"/>
  </si>
  <si>
    <t>Ｄ６</t>
    <phoneticPr fontId="2"/>
  </si>
  <si>
    <t>Ｄ７</t>
    <phoneticPr fontId="2"/>
  </si>
  <si>
    <r>
      <t>Ｃ１</t>
    </r>
    <r>
      <rPr>
        <sz val="9"/>
        <rFont val="ＭＳ 明朝"/>
        <family val="1"/>
        <charset val="128"/>
      </rPr>
      <t xml:space="preserve"> 　　　　介護予防短期入所生活介護</t>
    </r>
    <rPh sb="7" eb="9">
      <t>カイゴ</t>
    </rPh>
    <rPh sb="9" eb="11">
      <t>ヨボウ</t>
    </rPh>
    <rPh sb="11" eb="13">
      <t>タンキ</t>
    </rPh>
    <rPh sb="13" eb="15">
      <t>ニュウショ</t>
    </rPh>
    <rPh sb="15" eb="17">
      <t>セイカツ</t>
    </rPh>
    <rPh sb="17" eb="19">
      <t>カイゴ</t>
    </rPh>
    <phoneticPr fontId="2"/>
  </si>
  <si>
    <r>
      <t>Ｆ１</t>
    </r>
    <r>
      <rPr>
        <sz val="9"/>
        <rFont val="ＭＳ 明朝"/>
        <family val="1"/>
        <charset val="128"/>
      </rPr>
      <t xml:space="preserve"> 　　　　介護予防短期入所生活介護</t>
    </r>
    <rPh sb="7" eb="9">
      <t>カイゴ</t>
    </rPh>
    <rPh sb="9" eb="11">
      <t>ヨボウ</t>
    </rPh>
    <rPh sb="11" eb="13">
      <t>タンキ</t>
    </rPh>
    <rPh sb="13" eb="15">
      <t>ニュウショ</t>
    </rPh>
    <rPh sb="15" eb="17">
      <t>セイカツ</t>
    </rPh>
    <rPh sb="17" eb="19">
      <t>カイゴ</t>
    </rPh>
    <phoneticPr fontId="2"/>
  </si>
  <si>
    <t>（Ａ×0.１）</t>
    <phoneticPr fontId="2"/>
  </si>
  <si>
    <t>※１（Ｂ＜Ｃ）＝0
※２(Ｂ－Ｃ)</t>
    <phoneticPr fontId="2"/>
  </si>
  <si>
    <t>（Ａ×0.01）</t>
    <phoneticPr fontId="2"/>
  </si>
  <si>
    <t>※３(Ｂ-Ｅ)×0.5
※４(Ｃ-Ｅ)×0.5
※５(Ｂ&lt;Ｅ)＝0</t>
    <phoneticPr fontId="2"/>
  </si>
  <si>
    <t>（Ｄ＋Ｆ）</t>
    <phoneticPr fontId="2"/>
  </si>
  <si>
    <t>Ｈ</t>
    <phoneticPr fontId="2"/>
  </si>
  <si>
    <t>Ｈ１</t>
    <phoneticPr fontId="2"/>
  </si>
  <si>
    <t>Ｈ２</t>
    <phoneticPr fontId="2"/>
  </si>
  <si>
    <t>Ｈ３</t>
    <phoneticPr fontId="2"/>
  </si>
  <si>
    <t>Ｈ４</t>
    <phoneticPr fontId="2"/>
  </si>
  <si>
    <t>Ｈ５</t>
    <phoneticPr fontId="2"/>
  </si>
  <si>
    <t>Ｅ４</t>
    <phoneticPr fontId="2"/>
  </si>
  <si>
    <t>Ｅ５</t>
    <phoneticPr fontId="2"/>
  </si>
  <si>
    <t>Ｅ６</t>
    <phoneticPr fontId="2"/>
  </si>
  <si>
    <t>Ｅ７</t>
    <phoneticPr fontId="2"/>
  </si>
  <si>
    <t>Ｅ８</t>
    <phoneticPr fontId="2"/>
  </si>
  <si>
    <t>Ｄ８</t>
    <phoneticPr fontId="2"/>
  </si>
  <si>
    <t>Ｆ４</t>
    <phoneticPr fontId="2"/>
  </si>
  <si>
    <t>Ｆ５</t>
    <phoneticPr fontId="2"/>
  </si>
  <si>
    <t>Ｆ６</t>
    <phoneticPr fontId="2"/>
  </si>
  <si>
    <t>Ｆ７</t>
    <phoneticPr fontId="2"/>
  </si>
  <si>
    <t>Ｆ８</t>
    <phoneticPr fontId="2"/>
  </si>
  <si>
    <t>Ｇ４</t>
    <phoneticPr fontId="2"/>
  </si>
  <si>
    <t>Ｇ５</t>
    <phoneticPr fontId="2"/>
  </si>
  <si>
    <t>Ｇ６</t>
    <phoneticPr fontId="2"/>
  </si>
  <si>
    <t>Ｇ７</t>
    <phoneticPr fontId="2"/>
  </si>
  <si>
    <t>Ｇ８</t>
    <phoneticPr fontId="2"/>
  </si>
  <si>
    <t>Ｈ６</t>
    <phoneticPr fontId="2"/>
  </si>
  <si>
    <t>Ｈ７</t>
    <phoneticPr fontId="2"/>
  </si>
  <si>
    <t>Ｈ８</t>
    <phoneticPr fontId="2"/>
  </si>
  <si>
    <t>※１　軽減総額が10％相当額より小さいときはＤ１～２に「０」を記入する。</t>
    <rPh sb="3" eb="5">
      <t>ケイゲン</t>
    </rPh>
    <rPh sb="5" eb="7">
      <t>ソウガク</t>
    </rPh>
    <rPh sb="11" eb="13">
      <t>ソウトウ</t>
    </rPh>
    <rPh sb="13" eb="14">
      <t>ガク</t>
    </rPh>
    <rPh sb="16" eb="17">
      <t>チイ</t>
    </rPh>
    <rPh sb="31" eb="33">
      <t>キニュウ</t>
    </rPh>
    <phoneticPr fontId="2"/>
  </si>
  <si>
    <t>※２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2"/>
  </si>
  <si>
    <t>※３　軽減総額が10％相当額より小さいときに使用する計算式</t>
    <rPh sb="3" eb="5">
      <t>ケイゲン</t>
    </rPh>
    <rPh sb="5" eb="7">
      <t>ソウガク</t>
    </rPh>
    <rPh sb="11" eb="13">
      <t>ソウトウ</t>
    </rPh>
    <rPh sb="13" eb="14">
      <t>ガク</t>
    </rPh>
    <rPh sb="16" eb="17">
      <t>チイ</t>
    </rPh>
    <rPh sb="22" eb="24">
      <t>シヨウ</t>
    </rPh>
    <rPh sb="26" eb="28">
      <t>ケイサン</t>
    </rPh>
    <rPh sb="28" eb="29">
      <t>シキ</t>
    </rPh>
    <phoneticPr fontId="2"/>
  </si>
  <si>
    <t>※４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2"/>
  </si>
  <si>
    <t>※６　軽減総額が１％相当額より大きいときに使用する計算式</t>
    <rPh sb="3" eb="5">
      <t>ケイゲン</t>
    </rPh>
    <rPh sb="5" eb="7">
      <t>ソウガク</t>
    </rPh>
    <rPh sb="10" eb="12">
      <t>ソウトウ</t>
    </rPh>
    <rPh sb="12" eb="13">
      <t>ガク</t>
    </rPh>
    <rPh sb="15" eb="16">
      <t>オオ</t>
    </rPh>
    <rPh sb="21" eb="23">
      <t>シヨウ</t>
    </rPh>
    <rPh sb="25" eb="27">
      <t>ケイサン</t>
    </rPh>
    <rPh sb="27" eb="28">
      <t>シキ</t>
    </rPh>
    <phoneticPr fontId="2"/>
  </si>
  <si>
    <t>※５　軽減総額が控除額１％相当額より小さいときはＦ１～２に「０」を記入する。</t>
    <rPh sb="3" eb="5">
      <t>ケイゲン</t>
    </rPh>
    <rPh sb="5" eb="7">
      <t>ソウガク</t>
    </rPh>
    <rPh sb="8" eb="10">
      <t>コウジョ</t>
    </rPh>
    <rPh sb="10" eb="11">
      <t>ガク</t>
    </rPh>
    <rPh sb="13" eb="15">
      <t>ソウトウ</t>
    </rPh>
    <rPh sb="15" eb="16">
      <t>ガク</t>
    </rPh>
    <rPh sb="18" eb="19">
      <t>チイ</t>
    </rPh>
    <rPh sb="33" eb="35">
      <t>キニュウ</t>
    </rPh>
    <phoneticPr fontId="2"/>
  </si>
  <si>
    <t>夜間対応型訪問介護</t>
    <rPh sb="0" eb="2">
      <t>ヤカン</t>
    </rPh>
    <rPh sb="2" eb="5">
      <t>タイオウガタ</t>
    </rPh>
    <rPh sb="5" eb="7">
      <t>ホウモン</t>
    </rPh>
    <rPh sb="7" eb="9">
      <t>カイゴ</t>
    </rPh>
    <phoneticPr fontId="2"/>
  </si>
  <si>
    <t>様式１３号</t>
    <rPh sb="0" eb="2">
      <t>ヨウシキ</t>
    </rPh>
    <rPh sb="4" eb="5">
      <t>ゴウ</t>
    </rPh>
    <phoneticPr fontId="2"/>
  </si>
  <si>
    <t>介護予防認知症対応型通所介護</t>
    <rPh sb="0" eb="2">
      <t>カイゴ</t>
    </rPh>
    <rPh sb="2" eb="4">
      <t>ヨボウ</t>
    </rPh>
    <rPh sb="4" eb="7">
      <t>ニンチショウ</t>
    </rPh>
    <rPh sb="7" eb="9">
      <t>タイオウ</t>
    </rPh>
    <rPh sb="9" eb="10">
      <t>カタ</t>
    </rPh>
    <rPh sb="10" eb="12">
      <t>ツウショ</t>
    </rPh>
    <rPh sb="12" eb="14">
      <t>カイゴ</t>
    </rPh>
    <phoneticPr fontId="2"/>
  </si>
  <si>
    <r>
      <t>Ａ1</t>
    </r>
    <r>
      <rPr>
        <sz val="8"/>
        <rFont val="ＭＳ 明朝"/>
        <family val="1"/>
        <charset val="128"/>
      </rPr>
      <t>　地域密着型介護老人福祉施設入所者生活介護</t>
    </r>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3">
      <t>カイゴ</t>
    </rPh>
    <phoneticPr fontId="2"/>
  </si>
  <si>
    <t>Ｂ１　地域密着型介護老人福祉施設入所者生活介護</t>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3">
      <t>カイゴ</t>
    </rPh>
    <phoneticPr fontId="2"/>
  </si>
  <si>
    <t>地域密着型介護老人福祉施設入所者生活介護</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phoneticPr fontId="2"/>
  </si>
  <si>
    <r>
      <t>軽減対象者調書</t>
    </r>
    <r>
      <rPr>
        <b/>
        <sz val="11"/>
        <rFont val="ＭＳ ゴシック"/>
        <family val="3"/>
        <charset val="128"/>
      </rPr>
      <t>（地域密着型介護老人福祉施設入所者生活介護）</t>
    </r>
    <rPh sb="0" eb="2">
      <t>ケイゲン</t>
    </rPh>
    <rPh sb="2" eb="5">
      <t>タイショウシャ</t>
    </rPh>
    <rPh sb="5" eb="7">
      <t>チョウショ</t>
    </rPh>
    <rPh sb="8" eb="10">
      <t>チイキ</t>
    </rPh>
    <rPh sb="10" eb="12">
      <t>ミッチャク</t>
    </rPh>
    <rPh sb="12" eb="13">
      <t>カタ</t>
    </rPh>
    <rPh sb="13" eb="15">
      <t>カイゴ</t>
    </rPh>
    <rPh sb="15" eb="17">
      <t>ロウジン</t>
    </rPh>
    <rPh sb="17" eb="19">
      <t>フクシ</t>
    </rPh>
    <rPh sb="19" eb="21">
      <t>シセツ</t>
    </rPh>
    <rPh sb="21" eb="24">
      <t>ニュウショシャ</t>
    </rPh>
    <rPh sb="24" eb="26">
      <t>セイカツ</t>
    </rPh>
    <rPh sb="26" eb="28">
      <t>カイゴ</t>
    </rPh>
    <phoneticPr fontId="2"/>
  </si>
  <si>
    <r>
      <t>軽減対象者調書</t>
    </r>
    <r>
      <rPr>
        <b/>
        <sz val="11"/>
        <rFont val="ＭＳ ゴシック"/>
        <family val="3"/>
        <charset val="128"/>
      </rPr>
      <t>（介護予防認知症対応型通所介護、介護予防小規模多機能型居宅介護）</t>
    </r>
    <rPh sb="0" eb="2">
      <t>ケイゲン</t>
    </rPh>
    <rPh sb="2" eb="4">
      <t>タイショウ</t>
    </rPh>
    <rPh sb="4" eb="5">
      <t>シャ</t>
    </rPh>
    <rPh sb="5" eb="7">
      <t>チョウショ</t>
    </rPh>
    <rPh sb="8" eb="10">
      <t>カイゴ</t>
    </rPh>
    <rPh sb="10" eb="12">
      <t>ヨボウ</t>
    </rPh>
    <rPh sb="12" eb="15">
      <t>ニンチショウ</t>
    </rPh>
    <rPh sb="15" eb="17">
      <t>タイオウ</t>
    </rPh>
    <rPh sb="17" eb="18">
      <t>ガタ</t>
    </rPh>
    <rPh sb="18" eb="19">
      <t>ツウ</t>
    </rPh>
    <rPh sb="19" eb="20">
      <t>ショ</t>
    </rPh>
    <rPh sb="20" eb="22">
      <t>カイゴ</t>
    </rPh>
    <rPh sb="23" eb="25">
      <t>カイゴ</t>
    </rPh>
    <rPh sb="25" eb="27">
      <t>ヨボウ</t>
    </rPh>
    <rPh sb="27" eb="30">
      <t>ショウキボ</t>
    </rPh>
    <rPh sb="30" eb="33">
      <t>タキノウ</t>
    </rPh>
    <rPh sb="33" eb="34">
      <t>カタ</t>
    </rPh>
    <rPh sb="34" eb="36">
      <t>キョタク</t>
    </rPh>
    <rPh sb="36" eb="38">
      <t>カイゴ</t>
    </rPh>
    <phoneticPr fontId="2"/>
  </si>
  <si>
    <t>軽減対象者調書（訪問介護、通所介護、短期入所生活介護）</t>
    <rPh sb="0" eb="2">
      <t>ケイゲン</t>
    </rPh>
    <rPh sb="2" eb="4">
      <t>タイショウ</t>
    </rPh>
    <rPh sb="4" eb="5">
      <t>シャ</t>
    </rPh>
    <rPh sb="5" eb="7">
      <t>チョウショ</t>
    </rPh>
    <rPh sb="8" eb="10">
      <t>ホウモン</t>
    </rPh>
    <rPh sb="10" eb="12">
      <t>カイゴ</t>
    </rPh>
    <rPh sb="13" eb="14">
      <t>ツウ</t>
    </rPh>
    <rPh sb="14" eb="15">
      <t>ショ</t>
    </rPh>
    <rPh sb="15" eb="17">
      <t>カイゴ</t>
    </rPh>
    <rPh sb="18" eb="20">
      <t>タンキ</t>
    </rPh>
    <rPh sb="20" eb="22">
      <t>ニュウショ</t>
    </rPh>
    <rPh sb="22" eb="24">
      <t>セイカツ</t>
    </rPh>
    <rPh sb="24" eb="26">
      <t>カイゴ</t>
    </rPh>
    <phoneticPr fontId="2"/>
  </si>
  <si>
    <t>地域密着型介護老人福祉施設入所者生活介護軽減額市町村別調書</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2">
      <t>ケイゲン</t>
    </rPh>
    <rPh sb="22" eb="23">
      <t>ガク</t>
    </rPh>
    <rPh sb="23" eb="26">
      <t>シチョウソン</t>
    </rPh>
    <rPh sb="26" eb="27">
      <t>ベツ</t>
    </rPh>
    <rPh sb="27" eb="29">
      <t>チョウショ</t>
    </rPh>
    <phoneticPr fontId="2"/>
  </si>
  <si>
    <t>訪問介護等軽減額市町村別調書</t>
    <rPh sb="0" eb="2">
      <t>ホウモン</t>
    </rPh>
    <rPh sb="2" eb="4">
      <t>カイゴ</t>
    </rPh>
    <rPh sb="4" eb="5">
      <t>トウ</t>
    </rPh>
    <rPh sb="5" eb="7">
      <t>ケイゲン</t>
    </rPh>
    <rPh sb="7" eb="8">
      <t>ガク</t>
    </rPh>
    <rPh sb="8" eb="11">
      <t>シチョウソン</t>
    </rPh>
    <rPh sb="11" eb="12">
      <t>ベツ</t>
    </rPh>
    <rPh sb="12" eb="14">
      <t>チョウショ</t>
    </rPh>
    <phoneticPr fontId="2"/>
  </si>
  <si>
    <t>夜間対応型訪問介護等軽減額市町村別調書</t>
    <rPh sb="10" eb="12">
      <t>ケイゲン</t>
    </rPh>
    <rPh sb="12" eb="13">
      <t>ガク</t>
    </rPh>
    <rPh sb="13" eb="16">
      <t>シチョウソン</t>
    </rPh>
    <rPh sb="16" eb="17">
      <t>ベツ</t>
    </rPh>
    <rPh sb="17" eb="19">
      <t>チョウショ</t>
    </rPh>
    <phoneticPr fontId="2"/>
  </si>
  <si>
    <t>介護予防認知症対応型通所介護等軽減額市町村別調書</t>
    <rPh sb="0" eb="2">
      <t>カイゴ</t>
    </rPh>
    <rPh sb="2" eb="4">
      <t>ヨボウ</t>
    </rPh>
    <rPh sb="4" eb="7">
      <t>ニンチショウ</t>
    </rPh>
    <rPh sb="7" eb="9">
      <t>タイオウ</t>
    </rPh>
    <rPh sb="9" eb="10">
      <t>カタ</t>
    </rPh>
    <rPh sb="10" eb="12">
      <t>ツウショ</t>
    </rPh>
    <rPh sb="12" eb="14">
      <t>カイゴ</t>
    </rPh>
    <rPh sb="14" eb="15">
      <t>トウ</t>
    </rPh>
    <rPh sb="15" eb="17">
      <t>ケイゲン</t>
    </rPh>
    <rPh sb="17" eb="18">
      <t>ガク</t>
    </rPh>
    <rPh sb="18" eb="21">
      <t>シチョウソン</t>
    </rPh>
    <rPh sb="21" eb="22">
      <t>ベツ</t>
    </rPh>
    <rPh sb="22" eb="24">
      <t>チョウショ</t>
    </rPh>
    <phoneticPr fontId="2"/>
  </si>
  <si>
    <r>
      <t xml:space="preserve">Ｃ１
 </t>
    </r>
    <r>
      <rPr>
        <sz val="10"/>
        <rFont val="ＭＳ 明朝"/>
        <family val="1"/>
        <charset val="128"/>
      </rPr>
      <t>氏　　名
（カタカナで記入）</t>
    </r>
    <rPh sb="4" eb="8">
      <t>シメイ</t>
    </rPh>
    <rPh sb="15" eb="17">
      <t>キニュウ</t>
    </rPh>
    <phoneticPr fontId="2"/>
  </si>
  <si>
    <r>
      <t xml:space="preserve">Ｃ１ </t>
    </r>
    <r>
      <rPr>
        <sz val="10"/>
        <rFont val="ＭＳ 明朝"/>
        <family val="1"/>
        <charset val="128"/>
      </rPr>
      <t>氏　　名
（カタカナで記入）</t>
    </r>
    <rPh sb="3" eb="7">
      <t>シメイ</t>
    </rPh>
    <rPh sb="14" eb="16">
      <t>キニュウ</t>
    </rPh>
    <phoneticPr fontId="2"/>
  </si>
  <si>
    <r>
      <t xml:space="preserve">Ａ１
</t>
    </r>
    <r>
      <rPr>
        <sz val="9"/>
        <rFont val="ＭＳ 明朝"/>
        <family val="1"/>
        <charset val="128"/>
      </rPr>
      <t>介護予防認知症対応型通所介護</t>
    </r>
    <rPh sb="3" eb="5">
      <t>カイゴ</t>
    </rPh>
    <rPh sb="5" eb="7">
      <t>ヨボウ</t>
    </rPh>
    <rPh sb="7" eb="10">
      <t>ニンチショウ</t>
    </rPh>
    <rPh sb="10" eb="13">
      <t>タイオウガタ</t>
    </rPh>
    <rPh sb="13" eb="15">
      <t>ツウショ</t>
    </rPh>
    <rPh sb="15" eb="17">
      <t>カイゴ</t>
    </rPh>
    <phoneticPr fontId="2"/>
  </si>
  <si>
    <r>
      <t xml:space="preserve">Ｂ１
</t>
    </r>
    <r>
      <rPr>
        <sz val="9"/>
        <rFont val="ＭＳ 明朝"/>
        <family val="1"/>
        <charset val="128"/>
      </rPr>
      <t>介護予防小規模多機能型居宅介護</t>
    </r>
    <rPh sb="3" eb="5">
      <t>カイゴ</t>
    </rPh>
    <rPh sb="5" eb="7">
      <t>ヨボウ</t>
    </rPh>
    <rPh sb="7" eb="10">
      <t>ショウキボ</t>
    </rPh>
    <rPh sb="10" eb="13">
      <t>タキノウ</t>
    </rPh>
    <rPh sb="13" eb="14">
      <t>カタ</t>
    </rPh>
    <rPh sb="14" eb="16">
      <t>キョタク</t>
    </rPh>
    <rPh sb="16" eb="18">
      <t>カイゴ</t>
    </rPh>
    <phoneticPr fontId="2"/>
  </si>
  <si>
    <r>
      <t>各 市 町 村 補 助 額</t>
    </r>
    <r>
      <rPr>
        <sz val="8"/>
        <rFont val="ＭＳ 明朝"/>
        <family val="1"/>
        <charset val="128"/>
      </rPr>
      <t xml:space="preserve">　　　　　   　　　　　　           </t>
    </r>
    <rPh sb="0" eb="1">
      <t>カク</t>
    </rPh>
    <rPh sb="2" eb="7">
      <t>シチョウソン</t>
    </rPh>
    <rPh sb="8" eb="13">
      <t>ホジョガク</t>
    </rPh>
    <phoneticPr fontId="2"/>
  </si>
  <si>
    <t>助成申請先
市町村</t>
    <rPh sb="0" eb="2">
      <t>ジョセイ</t>
    </rPh>
    <rPh sb="2" eb="4">
      <t>シンセイ</t>
    </rPh>
    <rPh sb="4" eb="5">
      <t>サキ</t>
    </rPh>
    <rPh sb="6" eb="9">
      <t>シチョウソン</t>
    </rPh>
    <phoneticPr fontId="2"/>
  </si>
  <si>
    <t>横浜市</t>
  </si>
  <si>
    <t>川崎市</t>
  </si>
  <si>
    <t>横須賀市</t>
  </si>
  <si>
    <t>鎌倉市</t>
  </si>
  <si>
    <t>逗子市</t>
  </si>
  <si>
    <t>三浦市</t>
  </si>
  <si>
    <t>葉山町</t>
  </si>
  <si>
    <t>厚木市</t>
  </si>
  <si>
    <t>大和市</t>
  </si>
  <si>
    <t>海老名市</t>
  </si>
  <si>
    <t>座間市</t>
  </si>
  <si>
    <t>綾瀬市</t>
  </si>
  <si>
    <t>愛川町</t>
  </si>
  <si>
    <t>清川村</t>
  </si>
  <si>
    <t>平塚市</t>
  </si>
  <si>
    <t>秦野市</t>
  </si>
  <si>
    <t>伊勢原市</t>
  </si>
  <si>
    <t>大磯町</t>
  </si>
  <si>
    <t>二宮町</t>
  </si>
  <si>
    <t>藤沢市</t>
  </si>
  <si>
    <t>茅ヶ崎市</t>
  </si>
  <si>
    <t>寒川町</t>
  </si>
  <si>
    <t>南足柄市</t>
  </si>
  <si>
    <t>中井町</t>
  </si>
  <si>
    <t>大井町</t>
  </si>
  <si>
    <t>松田町</t>
  </si>
  <si>
    <t>山北町</t>
  </si>
  <si>
    <t>開成町</t>
  </si>
  <si>
    <t>小田原市</t>
  </si>
  <si>
    <t>箱根町</t>
  </si>
  <si>
    <t>真鶴町</t>
  </si>
  <si>
    <t>湯河原町</t>
  </si>
  <si>
    <t>政令・中核市</t>
    <rPh sb="0" eb="2">
      <t>セイレイ</t>
    </rPh>
    <rPh sb="3" eb="5">
      <t>チュウカク</t>
    </rPh>
    <rPh sb="5" eb="6">
      <t>シ</t>
    </rPh>
    <phoneticPr fontId="2"/>
  </si>
  <si>
    <t>その他
（県外）</t>
    <rPh sb="0" eb="3">
      <t>ソノタ</t>
    </rPh>
    <rPh sb="5" eb="7">
      <t>ケンガイ</t>
    </rPh>
    <phoneticPr fontId="2"/>
  </si>
  <si>
    <t>県西
保健福祉
圏域</t>
    <rPh sb="0" eb="2">
      <t>ケンセイ</t>
    </rPh>
    <rPh sb="3" eb="5">
      <t>ホケン</t>
    </rPh>
    <rPh sb="5" eb="7">
      <t>フクシ</t>
    </rPh>
    <rPh sb="8" eb="10">
      <t>ケンイキ</t>
    </rPh>
    <phoneticPr fontId="2"/>
  </si>
  <si>
    <t>湘南東部
保健福祉
圏域</t>
    <rPh sb="0" eb="2">
      <t>ショウナン</t>
    </rPh>
    <rPh sb="2" eb="4">
      <t>トウブ</t>
    </rPh>
    <rPh sb="5" eb="7">
      <t>ホケン</t>
    </rPh>
    <rPh sb="7" eb="9">
      <t>フクシ</t>
    </rPh>
    <rPh sb="10" eb="12">
      <t>ケンイキ</t>
    </rPh>
    <phoneticPr fontId="2"/>
  </si>
  <si>
    <t>湘南西部
保健福祉
圏域</t>
    <rPh sb="0" eb="2">
      <t>ショウナン</t>
    </rPh>
    <rPh sb="2" eb="4">
      <t>セイブ</t>
    </rPh>
    <rPh sb="5" eb="7">
      <t>ホケン</t>
    </rPh>
    <rPh sb="7" eb="9">
      <t>フクシ</t>
    </rPh>
    <rPh sb="10" eb="12">
      <t>ケンイキ</t>
    </rPh>
    <phoneticPr fontId="2"/>
  </si>
  <si>
    <t>県央
保健福祉
圏域</t>
    <rPh sb="0" eb="2">
      <t>ケンオウ</t>
    </rPh>
    <rPh sb="3" eb="5">
      <t>ホケン</t>
    </rPh>
    <rPh sb="5" eb="7">
      <t>フクシ</t>
    </rPh>
    <rPh sb="8" eb="10">
      <t>ケンイキ</t>
    </rPh>
    <phoneticPr fontId="2"/>
  </si>
  <si>
    <t>横須賀・
三浦
保健福祉
圏域</t>
    <rPh sb="0" eb="3">
      <t>ヨコスカ</t>
    </rPh>
    <rPh sb="5" eb="7">
      <t>ミウラ</t>
    </rPh>
    <rPh sb="8" eb="10">
      <t>ホケン</t>
    </rPh>
    <rPh sb="10" eb="12">
      <t>フクシ</t>
    </rPh>
    <rPh sb="13" eb="15">
      <t>ケンイキ</t>
    </rPh>
    <phoneticPr fontId="2"/>
  </si>
  <si>
    <t>政令・
中核市</t>
    <rPh sb="0" eb="2">
      <t>セイレイ</t>
    </rPh>
    <rPh sb="4" eb="6">
      <t>チュウカク</t>
    </rPh>
    <rPh sb="6" eb="7">
      <t>シ</t>
    </rPh>
    <phoneticPr fontId="2"/>
  </si>
  <si>
    <t>本来受領すべき
利用者負担総額
（全利用者）</t>
    <rPh sb="0" eb="2">
      <t>ホンライ</t>
    </rPh>
    <rPh sb="2" eb="4">
      <t>ジュリョウ</t>
    </rPh>
    <rPh sb="8" eb="11">
      <t>リヨウシャ</t>
    </rPh>
    <rPh sb="11" eb="13">
      <t>フタン</t>
    </rPh>
    <rPh sb="13" eb="15">
      <t>ソウガク</t>
    </rPh>
    <rPh sb="17" eb="18">
      <t>ゼン</t>
    </rPh>
    <rPh sb="18" eb="20">
      <t>リヨウ</t>
    </rPh>
    <rPh sb="20" eb="21">
      <t>ニュウショシャ</t>
    </rPh>
    <phoneticPr fontId="2"/>
  </si>
  <si>
    <t>本来受領すべき
利用者負担総額
（全入所者）</t>
    <rPh sb="0" eb="2">
      <t>ホンライ</t>
    </rPh>
    <rPh sb="2" eb="4">
      <t>ジュリョウ</t>
    </rPh>
    <rPh sb="8" eb="11">
      <t>リヨウシャ</t>
    </rPh>
    <rPh sb="11" eb="13">
      <t>フタン</t>
    </rPh>
    <rPh sb="13" eb="15">
      <t>ソウガク</t>
    </rPh>
    <rPh sb="17" eb="18">
      <t>ゼン</t>
    </rPh>
    <rPh sb="18" eb="21">
      <t>ニュウショシャ</t>
    </rPh>
    <phoneticPr fontId="2"/>
  </si>
  <si>
    <t>様式１号</t>
    <rPh sb="0" eb="2">
      <t>ヨウシキ</t>
    </rPh>
    <rPh sb="3" eb="4">
      <t>ゴウ</t>
    </rPh>
    <phoneticPr fontId="2"/>
  </si>
  <si>
    <t>様式２号</t>
    <rPh sb="0" eb="2">
      <t>ヨウシキ</t>
    </rPh>
    <rPh sb="3" eb="4">
      <t>ゴウ</t>
    </rPh>
    <phoneticPr fontId="2"/>
  </si>
  <si>
    <t>様式３号</t>
    <rPh sb="0" eb="2">
      <t>ヨウシキ</t>
    </rPh>
    <rPh sb="3" eb="4">
      <t>ゴウ</t>
    </rPh>
    <phoneticPr fontId="2"/>
  </si>
  <si>
    <t>様式４号</t>
    <rPh sb="0" eb="2">
      <t>ヨウシキ</t>
    </rPh>
    <rPh sb="3" eb="4">
      <t>ゴウ</t>
    </rPh>
    <phoneticPr fontId="2"/>
  </si>
  <si>
    <t>様式５号</t>
    <rPh sb="0" eb="2">
      <t>ヨウシキ</t>
    </rPh>
    <rPh sb="3" eb="4">
      <t>ゴウ</t>
    </rPh>
    <phoneticPr fontId="2"/>
  </si>
  <si>
    <t>様式６号</t>
    <rPh sb="0" eb="2">
      <t>ヨウシキ</t>
    </rPh>
    <rPh sb="3" eb="4">
      <t>ゴウ</t>
    </rPh>
    <phoneticPr fontId="2"/>
  </si>
  <si>
    <t>様式７号</t>
    <rPh sb="0" eb="2">
      <t>ヨウシキ</t>
    </rPh>
    <rPh sb="3" eb="4">
      <t>ゴウ</t>
    </rPh>
    <phoneticPr fontId="2"/>
  </si>
  <si>
    <t>様式８号</t>
    <rPh sb="0" eb="2">
      <t>ヨウシキ</t>
    </rPh>
    <rPh sb="3" eb="4">
      <t>ゴウ</t>
    </rPh>
    <phoneticPr fontId="2"/>
  </si>
  <si>
    <t>様式９号</t>
    <rPh sb="0" eb="2">
      <t>ヨウシキ</t>
    </rPh>
    <rPh sb="3" eb="4">
      <t>ゴウ</t>
    </rPh>
    <phoneticPr fontId="2"/>
  </si>
  <si>
    <t>様式１０号</t>
    <rPh sb="0" eb="2">
      <t>ヨウシキ</t>
    </rPh>
    <rPh sb="4" eb="5">
      <t>ゴウ</t>
    </rPh>
    <phoneticPr fontId="2"/>
  </si>
  <si>
    <t>様式１１号</t>
    <rPh sb="0" eb="2">
      <t>ヨウシキ</t>
    </rPh>
    <rPh sb="4" eb="5">
      <t>ゴウ</t>
    </rPh>
    <phoneticPr fontId="2"/>
  </si>
  <si>
    <t>様式１２号</t>
    <rPh sb="0" eb="2">
      <t>ヨウシキ</t>
    </rPh>
    <rPh sb="4" eb="5">
      <t>ゴウ</t>
    </rPh>
    <phoneticPr fontId="2"/>
  </si>
  <si>
    <t>軽減対象者調書（介護老人福祉施設サービス）</t>
    <rPh sb="0" eb="2">
      <t>ケイゲン</t>
    </rPh>
    <rPh sb="2" eb="5">
      <t>タイショウシャ</t>
    </rPh>
    <rPh sb="5" eb="7">
      <t>チョウショ</t>
    </rPh>
    <rPh sb="8" eb="10">
      <t>カイゴ</t>
    </rPh>
    <rPh sb="10" eb="12">
      <t>ロウジン</t>
    </rPh>
    <rPh sb="12" eb="14">
      <t>フクシ</t>
    </rPh>
    <rPh sb="14" eb="16">
      <t>シセツ</t>
    </rPh>
    <phoneticPr fontId="2"/>
  </si>
  <si>
    <t>介護老人福祉施設サービス軽減額市町村別調書</t>
    <rPh sb="0" eb="2">
      <t>カイゴ</t>
    </rPh>
    <rPh sb="2" eb="4">
      <t>ロウジン</t>
    </rPh>
    <rPh sb="4" eb="6">
      <t>フクシ</t>
    </rPh>
    <rPh sb="6" eb="8">
      <t>シセツ</t>
    </rPh>
    <rPh sb="12" eb="14">
      <t>ケイゲン</t>
    </rPh>
    <rPh sb="14" eb="15">
      <t>ガク</t>
    </rPh>
    <rPh sb="15" eb="18">
      <t>シチョウソン</t>
    </rPh>
    <rPh sb="18" eb="19">
      <t>ベツ</t>
    </rPh>
    <rPh sb="19" eb="21">
      <t>チョウショ</t>
    </rPh>
    <phoneticPr fontId="2"/>
  </si>
  <si>
    <t>Ｂ１　介護老人福祉施設サービス</t>
    <rPh sb="3" eb="5">
      <t>カイゴ</t>
    </rPh>
    <rPh sb="5" eb="7">
      <t>ロウジン</t>
    </rPh>
    <rPh sb="7" eb="9">
      <t>フクシ</t>
    </rPh>
    <rPh sb="9" eb="11">
      <t>シセツ</t>
    </rPh>
    <phoneticPr fontId="2"/>
  </si>
  <si>
    <t>相模原市</t>
    <rPh sb="0" eb="4">
      <t>サガミハラシ</t>
    </rPh>
    <phoneticPr fontId="2"/>
  </si>
  <si>
    <t>Ｃ２</t>
    <phoneticPr fontId="2"/>
  </si>
  <si>
    <t>計</t>
    <rPh sb="0" eb="1">
      <t>ケイ</t>
    </rPh>
    <phoneticPr fontId="2"/>
  </si>
  <si>
    <t>複合型サービス</t>
    <rPh sb="0" eb="3">
      <t>フクゴウガタ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</si>
  <si>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</si>
  <si>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r>
      <t>軽減対象者調書</t>
    </r>
    <r>
      <rPr>
        <b/>
        <sz val="11"/>
        <rFont val="ＭＳ ゴシック"/>
        <family val="3"/>
        <charset val="128"/>
      </rPr>
      <t>（定期巡回・随時対応型訪問介護看護、複合型サービス）</t>
    </r>
    <rPh sb="0" eb="2">
      <t>ケイゲン</t>
    </rPh>
    <rPh sb="2" eb="4">
      <t>タイショウ</t>
    </rPh>
    <rPh sb="4" eb="5">
      <t>シャ</t>
    </rPh>
    <rPh sb="5" eb="7">
      <t>チョウショ</t>
    </rPh>
    <rPh sb="8" eb="10">
      <t>テイキ</t>
    </rPh>
    <rPh sb="10" eb="12">
      <t>ジュンカイ</t>
    </rPh>
    <rPh sb="13" eb="15">
      <t>ズイジ</t>
    </rPh>
    <rPh sb="15" eb="18">
      <t>タイオウガタ</t>
    </rPh>
    <rPh sb="18" eb="20">
      <t>ホウモン</t>
    </rPh>
    <rPh sb="20" eb="22">
      <t>カイゴ</t>
    </rPh>
    <rPh sb="22" eb="24">
      <t>カンゴ</t>
    </rPh>
    <rPh sb="25" eb="28">
      <t>フクゴウガタ</t>
    </rPh>
    <phoneticPr fontId="2"/>
  </si>
  <si>
    <t>様式１５号</t>
    <rPh sb="0" eb="2">
      <t>ヨウシキ</t>
    </rPh>
    <rPh sb="4" eb="5">
      <t>ゴウ</t>
    </rPh>
    <phoneticPr fontId="2"/>
  </si>
  <si>
    <t>様式１４号</t>
    <rPh sb="0" eb="2">
      <t>ヨウシキ</t>
    </rPh>
    <rPh sb="4" eb="5">
      <t>ゴウ</t>
    </rPh>
    <phoneticPr fontId="2"/>
  </si>
  <si>
    <t>定期巡回・随時対応型訪問介護看護等軽減額市町村別調書</t>
    <rPh sb="0" eb="2">
      <t>テイキ</t>
    </rPh>
    <rPh sb="2" eb="4">
      <t>ジュンカイ</t>
    </rPh>
    <rPh sb="5" eb="7">
      <t>ズイジ</t>
    </rPh>
    <rPh sb="7" eb="9">
      <t>タイオウ</t>
    </rPh>
    <rPh sb="9" eb="10">
      <t>ガタ</t>
    </rPh>
    <rPh sb="10" eb="12">
      <t>ホウモン</t>
    </rPh>
    <rPh sb="12" eb="14">
      <t>カイゴ</t>
    </rPh>
    <rPh sb="14" eb="16">
      <t>カンゴ</t>
    </rPh>
    <rPh sb="17" eb="19">
      <t>ケイゲン</t>
    </rPh>
    <rPh sb="19" eb="20">
      <t>ガク</t>
    </rPh>
    <rPh sb="20" eb="23">
      <t>シチョウソン</t>
    </rPh>
    <rPh sb="23" eb="24">
      <t>ベツ</t>
    </rPh>
    <rPh sb="24" eb="26">
      <t>チョウショ</t>
    </rPh>
    <phoneticPr fontId="2"/>
  </si>
  <si>
    <r>
      <t xml:space="preserve">Ａ１
</t>
    </r>
    <r>
      <rPr>
        <sz val="9"/>
        <rFont val="ＭＳ 明朝"/>
        <family val="1"/>
        <charset val="128"/>
      </rPr>
      <t>定期巡回・随時対応型訪問介護看護</t>
    </r>
    <rPh sb="3" eb="5">
      <t>テイキ</t>
    </rPh>
    <rPh sb="5" eb="7">
      <t>ジュンカイ</t>
    </rPh>
    <rPh sb="8" eb="10">
      <t>ズイジ</t>
    </rPh>
    <rPh sb="10" eb="13">
      <t>タイオウガタ</t>
    </rPh>
    <rPh sb="13" eb="15">
      <t>ホウモン</t>
    </rPh>
    <rPh sb="15" eb="17">
      <t>カイゴ</t>
    </rPh>
    <rPh sb="17" eb="19">
      <t>カンゴ</t>
    </rPh>
    <phoneticPr fontId="2"/>
  </si>
  <si>
    <r>
      <t>Ｂ１</t>
    </r>
    <r>
      <rPr>
        <sz val="9"/>
        <rFont val="ＭＳ 明朝"/>
        <family val="1"/>
        <charset val="128"/>
      </rPr>
      <t xml:space="preserve"> 
複合型サービス
</t>
    </r>
    <rPh sb="4" eb="7">
      <t>フクゴウガタ</t>
    </rPh>
    <phoneticPr fontId="2"/>
  </si>
  <si>
    <r>
      <t>Ａ１</t>
    </r>
    <r>
      <rPr>
        <sz val="11"/>
        <rFont val="ＭＳ 明朝"/>
        <family val="1"/>
        <charset val="128"/>
      </rPr>
      <t xml:space="preserve"> 訪問介護</t>
    </r>
    <rPh sb="3" eb="5">
      <t>ホウモン</t>
    </rPh>
    <rPh sb="5" eb="7">
      <t>カイゴ</t>
    </rPh>
    <phoneticPr fontId="2"/>
  </si>
  <si>
    <r>
      <t>Ｂ１</t>
    </r>
    <r>
      <rPr>
        <sz val="11"/>
        <rFont val="ＭＳ 明朝"/>
        <family val="1"/>
        <charset val="128"/>
      </rPr>
      <t xml:space="preserve"> 通所介護</t>
    </r>
    <rPh sb="3" eb="5">
      <t>ツウショ</t>
    </rPh>
    <rPh sb="5" eb="7">
      <t>カイゴ</t>
    </rPh>
    <phoneticPr fontId="2"/>
  </si>
  <si>
    <r>
      <t>Ｃ１</t>
    </r>
    <r>
      <rPr>
        <sz val="11"/>
        <rFont val="ＭＳ 明朝"/>
        <family val="1"/>
        <charset val="128"/>
      </rPr>
      <t xml:space="preserve"> 短期入所生活介護</t>
    </r>
    <rPh sb="3" eb="5">
      <t>タンキ</t>
    </rPh>
    <rPh sb="5" eb="7">
      <t>ニュウショ</t>
    </rPh>
    <rPh sb="7" eb="9">
      <t>セイカツ</t>
    </rPh>
    <rPh sb="9" eb="11">
      <t>カイゴ</t>
    </rPh>
    <phoneticPr fontId="2"/>
  </si>
  <si>
    <r>
      <t>Ｄ１</t>
    </r>
    <r>
      <rPr>
        <sz val="11"/>
        <rFont val="ＭＳ 明朝"/>
        <family val="1"/>
        <charset val="128"/>
      </rPr>
      <t xml:space="preserve"> 訪問介護</t>
    </r>
    <rPh sb="3" eb="5">
      <t>ホウモン</t>
    </rPh>
    <rPh sb="5" eb="7">
      <t>カイゴ</t>
    </rPh>
    <phoneticPr fontId="2"/>
  </si>
  <si>
    <r>
      <t>Ｅ１</t>
    </r>
    <r>
      <rPr>
        <sz val="11"/>
        <rFont val="ＭＳ 明朝"/>
        <family val="1"/>
        <charset val="128"/>
      </rPr>
      <t xml:space="preserve"> 通所介護</t>
    </r>
    <rPh sb="3" eb="5">
      <t>ツウショ</t>
    </rPh>
    <rPh sb="5" eb="7">
      <t>カイゴ</t>
    </rPh>
    <phoneticPr fontId="2"/>
  </si>
  <si>
    <r>
      <t>Ｆ１</t>
    </r>
    <r>
      <rPr>
        <sz val="11"/>
        <rFont val="ＭＳ 明朝"/>
        <family val="1"/>
        <charset val="128"/>
      </rPr>
      <t xml:space="preserve"> 短期入所生活介護</t>
    </r>
    <rPh sb="3" eb="5">
      <t>タンキ</t>
    </rPh>
    <rPh sb="5" eb="7">
      <t>ニュウショ</t>
    </rPh>
    <rPh sb="7" eb="9">
      <t>セイカツ</t>
    </rPh>
    <rPh sb="9" eb="11">
      <t>カイゴ</t>
    </rPh>
    <phoneticPr fontId="2"/>
  </si>
  <si>
    <r>
      <t>助成請求額（円）</t>
    </r>
    <r>
      <rPr>
        <sz val="11"/>
        <rFont val="ＭＳ 明朝"/>
        <family val="1"/>
        <charset val="128"/>
      </rPr>
      <t>　　　　　　　</t>
    </r>
    <rPh sb="0" eb="2">
      <t>ジョセイ</t>
    </rPh>
    <rPh sb="2" eb="4">
      <t>セイキュウ</t>
    </rPh>
    <rPh sb="4" eb="5">
      <t>ガク</t>
    </rPh>
    <rPh sb="6" eb="7">
      <t>エン</t>
    </rPh>
    <phoneticPr fontId="2"/>
  </si>
  <si>
    <t>助成請求額（円）</t>
    <rPh sb="0" eb="2">
      <t>ジョセイ</t>
    </rPh>
    <rPh sb="2" eb="5">
      <t>セイキュウガク</t>
    </rPh>
    <rPh sb="6" eb="7">
      <t>エン</t>
    </rPh>
    <phoneticPr fontId="2"/>
  </si>
  <si>
    <r>
      <t>Ｃ２</t>
    </r>
    <r>
      <rPr>
        <b/>
        <sz val="11"/>
        <rFont val="ＭＳ 明朝"/>
        <family val="1"/>
        <charset val="128"/>
      </rPr>
      <t xml:space="preserve"> </t>
    </r>
    <phoneticPr fontId="2"/>
  </si>
  <si>
    <t>Ｄ２</t>
    <phoneticPr fontId="2"/>
  </si>
  <si>
    <t>※７　軽減総額が控除額１％相当額より小さいときはＦ３～１６に「０」を記入する。</t>
    <rPh sb="3" eb="5">
      <t>ケイゲン</t>
    </rPh>
    <rPh sb="5" eb="7">
      <t>ソウガク</t>
    </rPh>
    <rPh sb="8" eb="10">
      <t>コウジョ</t>
    </rPh>
    <rPh sb="10" eb="11">
      <t>ガク</t>
    </rPh>
    <rPh sb="13" eb="15">
      <t>ソウトウ</t>
    </rPh>
    <rPh sb="15" eb="16">
      <t>ガク</t>
    </rPh>
    <rPh sb="18" eb="19">
      <t>チイ</t>
    </rPh>
    <rPh sb="34" eb="36">
      <t>キニュウ</t>
    </rPh>
    <phoneticPr fontId="2"/>
  </si>
  <si>
    <t>※８　表中Ｉ軽減総額合計から様式８、９号のＢ２と様式１０～１２号のＤ２～Ｆ２及び様式１３、１４号のＣ２、Ｄ２の合計を引いた額を記入する。</t>
    <rPh sb="3" eb="5">
      <t>ヒョウチュウ</t>
    </rPh>
    <rPh sb="6" eb="8">
      <t>ケイゲン</t>
    </rPh>
    <rPh sb="8" eb="10">
      <t>ソウガク</t>
    </rPh>
    <rPh sb="10" eb="12">
      <t>ゴウケイ</t>
    </rPh>
    <rPh sb="14" eb="16">
      <t>ヨウシキ</t>
    </rPh>
    <rPh sb="19" eb="20">
      <t>ゴウ</t>
    </rPh>
    <rPh sb="24" eb="26">
      <t>ヨウシキ</t>
    </rPh>
    <rPh sb="31" eb="32">
      <t>ゴウ</t>
    </rPh>
    <rPh sb="38" eb="39">
      <t>オヨ</t>
    </rPh>
    <rPh sb="40" eb="42">
      <t>ヨウシキ</t>
    </rPh>
    <rPh sb="47" eb="48">
      <t>ゴウ</t>
    </rPh>
    <rPh sb="55" eb="57">
      <t>ゴウケイ</t>
    </rPh>
    <rPh sb="58" eb="59">
      <t>ヒ</t>
    </rPh>
    <rPh sb="61" eb="62">
      <t>ガク</t>
    </rPh>
    <rPh sb="63" eb="65">
      <t>キニュウ</t>
    </rPh>
    <phoneticPr fontId="2"/>
  </si>
  <si>
    <t>※様式１５票のＧ１(補助額)が０円の時は各市町村補助額も０円となります。</t>
    <rPh sb="5" eb="6">
      <t>ヒョウ</t>
    </rPh>
    <rPh sb="10" eb="12">
      <t>ホジョ</t>
    </rPh>
    <rPh sb="12" eb="13">
      <t>ガク</t>
    </rPh>
    <rPh sb="16" eb="17">
      <t>エン</t>
    </rPh>
    <rPh sb="18" eb="19">
      <t>トキ</t>
    </rPh>
    <rPh sb="20" eb="21">
      <t>カク</t>
    </rPh>
    <rPh sb="21" eb="24">
      <t>シチョウソン</t>
    </rPh>
    <rPh sb="24" eb="26">
      <t>ホジョ</t>
    </rPh>
    <rPh sb="26" eb="27">
      <t>ガク</t>
    </rPh>
    <rPh sb="28" eb="30">
      <t>０エン</t>
    </rPh>
    <phoneticPr fontId="2"/>
  </si>
  <si>
    <t>※様式１５票のＧ７～９(補助額)が０円の時は各市町村補助額も０円となります。</t>
    <rPh sb="5" eb="6">
      <t>ヒョウ</t>
    </rPh>
    <rPh sb="12" eb="14">
      <t>ホジョ</t>
    </rPh>
    <rPh sb="14" eb="15">
      <t>ガク</t>
    </rPh>
    <rPh sb="18" eb="19">
      <t>エン</t>
    </rPh>
    <rPh sb="20" eb="21">
      <t>トキ</t>
    </rPh>
    <rPh sb="22" eb="23">
      <t>カク</t>
    </rPh>
    <rPh sb="23" eb="26">
      <t>シチョウソン</t>
    </rPh>
    <rPh sb="26" eb="28">
      <t>ホジョ</t>
    </rPh>
    <rPh sb="28" eb="29">
      <t>ガク</t>
    </rPh>
    <rPh sb="30" eb="32">
      <t>０エン</t>
    </rPh>
    <phoneticPr fontId="2"/>
  </si>
  <si>
    <t>※様式１５票のＧ１３，１４(補助額)が０円の時は各市町村補助額も０円となります。</t>
    <rPh sb="5" eb="6">
      <t>ヒョウ</t>
    </rPh>
    <rPh sb="14" eb="16">
      <t>ホジョ</t>
    </rPh>
    <rPh sb="16" eb="17">
      <t>ガク</t>
    </rPh>
    <rPh sb="20" eb="21">
      <t>エン</t>
    </rPh>
    <rPh sb="22" eb="23">
      <t>トキ</t>
    </rPh>
    <rPh sb="24" eb="25">
      <t>カク</t>
    </rPh>
    <rPh sb="25" eb="28">
      <t>シチョウソン</t>
    </rPh>
    <rPh sb="28" eb="30">
      <t>ホジョ</t>
    </rPh>
    <rPh sb="30" eb="31">
      <t>ガク</t>
    </rPh>
    <rPh sb="32" eb="34">
      <t>０エン</t>
    </rPh>
    <phoneticPr fontId="2"/>
  </si>
  <si>
    <t>※様式１５票のＧ１０～１２(補助額)が０円の時は各市町村補助額も０円となります。</t>
    <rPh sb="5" eb="6">
      <t>ヒョウ</t>
    </rPh>
    <rPh sb="14" eb="16">
      <t>ホジョ</t>
    </rPh>
    <rPh sb="16" eb="17">
      <t>ガク</t>
    </rPh>
    <rPh sb="20" eb="21">
      <t>エン</t>
    </rPh>
    <rPh sb="22" eb="23">
      <t>トキ</t>
    </rPh>
    <rPh sb="24" eb="25">
      <t>カク</t>
    </rPh>
    <rPh sb="25" eb="28">
      <t>シチョウソン</t>
    </rPh>
    <rPh sb="28" eb="30">
      <t>ホジョ</t>
    </rPh>
    <rPh sb="30" eb="31">
      <t>ガク</t>
    </rPh>
    <rPh sb="32" eb="34">
      <t>０エン</t>
    </rPh>
    <phoneticPr fontId="2"/>
  </si>
  <si>
    <t>※様式１５票のＧ４～６(補助額)が０円の時は各市町村補助額も０円となります。</t>
    <rPh sb="5" eb="6">
      <t>ヒョウ</t>
    </rPh>
    <rPh sb="12" eb="14">
      <t>ホジョ</t>
    </rPh>
    <rPh sb="14" eb="15">
      <t>ガク</t>
    </rPh>
    <rPh sb="18" eb="19">
      <t>エン</t>
    </rPh>
    <rPh sb="20" eb="21">
      <t>トキ</t>
    </rPh>
    <rPh sb="22" eb="23">
      <t>カク</t>
    </rPh>
    <rPh sb="23" eb="26">
      <t>シチョウソン</t>
    </rPh>
    <rPh sb="26" eb="28">
      <t>ホジョ</t>
    </rPh>
    <rPh sb="28" eb="29">
      <t>ガク</t>
    </rPh>
    <rPh sb="30" eb="32">
      <t>０エン</t>
    </rPh>
    <phoneticPr fontId="2"/>
  </si>
  <si>
    <t>※様式１５票のＧ２(補助額)が０円の時は各市町村補助額も０円となります。</t>
    <rPh sb="5" eb="6">
      <t>ヒョウ</t>
    </rPh>
    <rPh sb="10" eb="12">
      <t>ホジョ</t>
    </rPh>
    <rPh sb="12" eb="13">
      <t>ガク</t>
    </rPh>
    <rPh sb="16" eb="17">
      <t>エン</t>
    </rPh>
    <rPh sb="18" eb="19">
      <t>トキ</t>
    </rPh>
    <rPh sb="20" eb="21">
      <t>カク</t>
    </rPh>
    <rPh sb="21" eb="24">
      <t>シチョウソン</t>
    </rPh>
    <rPh sb="24" eb="26">
      <t>ホジョ</t>
    </rPh>
    <rPh sb="26" eb="27">
      <t>ガク</t>
    </rPh>
    <rPh sb="28" eb="30">
      <t>０エン</t>
    </rPh>
    <phoneticPr fontId="2"/>
  </si>
  <si>
    <t>（Ａ１／様式１５ Ｂ２×様式１５ Ｇ２）</t>
  </si>
  <si>
    <t>Ｉ２</t>
    <phoneticPr fontId="2"/>
  </si>
  <si>
    <r>
      <t>Ｆ１　　　　</t>
    </r>
    <r>
      <rPr>
        <sz val="10"/>
        <rFont val="ＭＳ 明朝"/>
        <family val="1"/>
        <charset val="128"/>
      </rPr>
      <t>食費負担</t>
    </r>
    <rPh sb="6" eb="8">
      <t>ショクヒ</t>
    </rPh>
    <rPh sb="8" eb="10">
      <t>フタン</t>
    </rPh>
    <phoneticPr fontId="2"/>
  </si>
  <si>
    <r>
      <t>Ｇ１　　　　</t>
    </r>
    <r>
      <rPr>
        <sz val="10"/>
        <rFont val="ＭＳ 明朝"/>
        <family val="1"/>
        <charset val="128"/>
      </rPr>
      <t>宿泊費</t>
    </r>
    <rPh sb="6" eb="8">
      <t>シュクハク</t>
    </rPh>
    <rPh sb="8" eb="9">
      <t>ヒ</t>
    </rPh>
    <phoneticPr fontId="2"/>
  </si>
  <si>
    <r>
      <t>Ｈ１　　</t>
    </r>
    <r>
      <rPr>
        <sz val="10"/>
        <rFont val="ＭＳ 明朝"/>
        <family val="1"/>
        <charset val="128"/>
      </rPr>
      <t xml:space="preserve">  計</t>
    </r>
    <rPh sb="6" eb="7">
      <t>ケイ</t>
    </rPh>
    <phoneticPr fontId="2"/>
  </si>
  <si>
    <t>地域密着型通所介護</t>
    <rPh sb="0" eb="2">
      <t>チイキ</t>
    </rPh>
    <rPh sb="2" eb="5">
      <t>ミッチャクガタ</t>
    </rPh>
    <rPh sb="5" eb="7">
      <t>ツウショ</t>
    </rPh>
    <rPh sb="7" eb="9">
      <t>カイゴ</t>
    </rPh>
    <phoneticPr fontId="2"/>
  </si>
  <si>
    <r>
      <t>軽減対象者調書</t>
    </r>
    <r>
      <rPr>
        <b/>
        <sz val="11"/>
        <rFont val="ＭＳ ゴシック"/>
        <family val="3"/>
        <charset val="128"/>
      </rPr>
      <t>（夜間対応型訪問介護、地域密着型通所介護、認知症対応型通所介護、小規模多機能型居宅介護）</t>
    </r>
    <rPh sb="0" eb="2">
      <t>ケイゲン</t>
    </rPh>
    <rPh sb="2" eb="4">
      <t>タイショウ</t>
    </rPh>
    <rPh sb="4" eb="5">
      <t>シャ</t>
    </rPh>
    <rPh sb="5" eb="7">
      <t>チョウショ</t>
    </rPh>
    <rPh sb="8" eb="10">
      <t>ヤカン</t>
    </rPh>
    <rPh sb="10" eb="12">
      <t>タイオウ</t>
    </rPh>
    <rPh sb="12" eb="13">
      <t>カタ</t>
    </rPh>
    <rPh sb="13" eb="15">
      <t>ホウモン</t>
    </rPh>
    <rPh sb="15" eb="17">
      <t>カイゴ</t>
    </rPh>
    <rPh sb="18" eb="20">
      <t>チイキ</t>
    </rPh>
    <rPh sb="20" eb="23">
      <t>ミッチャクガタ</t>
    </rPh>
    <rPh sb="23" eb="25">
      <t>ツウショ</t>
    </rPh>
    <rPh sb="25" eb="27">
      <t>カイゴ</t>
    </rPh>
    <rPh sb="28" eb="30">
      <t>ニンチ</t>
    </rPh>
    <rPh sb="30" eb="31">
      <t>ショウ</t>
    </rPh>
    <rPh sb="31" eb="34">
      <t>タイオウガタ</t>
    </rPh>
    <rPh sb="34" eb="35">
      <t>ツウ</t>
    </rPh>
    <rPh sb="35" eb="36">
      <t>ショ</t>
    </rPh>
    <rPh sb="36" eb="38">
      <t>カイゴ</t>
    </rPh>
    <rPh sb="39" eb="42">
      <t>ショウキボ</t>
    </rPh>
    <rPh sb="42" eb="45">
      <t>タキノウ</t>
    </rPh>
    <rPh sb="45" eb="46">
      <t>ガタ</t>
    </rPh>
    <rPh sb="46" eb="48">
      <t>キョタク</t>
    </rPh>
    <rPh sb="48" eb="50">
      <t>カイゴ</t>
    </rPh>
    <phoneticPr fontId="2"/>
  </si>
  <si>
    <r>
      <t>Ｂ１</t>
    </r>
    <r>
      <rPr>
        <sz val="9"/>
        <rFont val="ＭＳ 明朝"/>
        <family val="1"/>
        <charset val="128"/>
      </rPr>
      <t xml:space="preserve"> 　　　　地域密着型通所介護</t>
    </r>
    <rPh sb="7" eb="9">
      <t>チイキ</t>
    </rPh>
    <rPh sb="9" eb="12">
      <t>ミッチャクガタ</t>
    </rPh>
    <rPh sb="12" eb="14">
      <t>ツウショ</t>
    </rPh>
    <rPh sb="14" eb="16">
      <t>カイゴ</t>
    </rPh>
    <phoneticPr fontId="2"/>
  </si>
  <si>
    <t>Ｈ１　介護サービス費</t>
    <rPh sb="3" eb="5">
      <t>カイゴ</t>
    </rPh>
    <rPh sb="5" eb="10">
      <t>サービスヒ</t>
    </rPh>
    <phoneticPr fontId="2"/>
  </si>
  <si>
    <r>
      <t>Ｉ１　　　</t>
    </r>
    <r>
      <rPr>
        <sz val="10"/>
        <rFont val="ＭＳ 明朝"/>
        <family val="1"/>
        <charset val="128"/>
      </rPr>
      <t>食費負担</t>
    </r>
    <rPh sb="5" eb="7">
      <t>ショクヒ</t>
    </rPh>
    <rPh sb="7" eb="9">
      <t>フタン</t>
    </rPh>
    <phoneticPr fontId="2"/>
  </si>
  <si>
    <r>
      <t>Ｊ１</t>
    </r>
    <r>
      <rPr>
        <sz val="10"/>
        <rFont val="ＭＳ 明朝"/>
        <family val="1"/>
        <charset val="128"/>
      </rPr>
      <t xml:space="preserve">  　　計</t>
    </r>
    <rPh sb="6" eb="7">
      <t>ケイ</t>
    </rPh>
    <phoneticPr fontId="2"/>
  </si>
  <si>
    <t>Ｋ１　介護サービス費</t>
    <rPh sb="3" eb="5">
      <t>カイゴ</t>
    </rPh>
    <rPh sb="5" eb="10">
      <t>サービスヒ</t>
    </rPh>
    <phoneticPr fontId="2"/>
  </si>
  <si>
    <r>
      <t>Ｌ１　　　　</t>
    </r>
    <r>
      <rPr>
        <sz val="10"/>
        <rFont val="ＭＳ 明朝"/>
        <family val="1"/>
        <charset val="128"/>
      </rPr>
      <t>食費負担</t>
    </r>
    <rPh sb="6" eb="8">
      <t>ショクヒ</t>
    </rPh>
    <rPh sb="8" eb="10">
      <t>フタン</t>
    </rPh>
    <phoneticPr fontId="2"/>
  </si>
  <si>
    <r>
      <t>Ｍ１　　　　</t>
    </r>
    <r>
      <rPr>
        <sz val="10"/>
        <rFont val="ＭＳ 明朝"/>
        <family val="1"/>
        <charset val="128"/>
      </rPr>
      <t>宿泊費</t>
    </r>
    <rPh sb="6" eb="8">
      <t>シュクハク</t>
    </rPh>
    <rPh sb="8" eb="9">
      <t>ヒ</t>
    </rPh>
    <phoneticPr fontId="2"/>
  </si>
  <si>
    <r>
      <t>Ｎ１　　</t>
    </r>
    <r>
      <rPr>
        <sz val="10"/>
        <rFont val="ＭＳ 明朝"/>
        <family val="1"/>
        <charset val="128"/>
      </rPr>
      <t xml:space="preserve">  計</t>
    </r>
    <rPh sb="6" eb="7">
      <t>ケイ</t>
    </rPh>
    <phoneticPr fontId="2"/>
  </si>
  <si>
    <r>
      <t>Ｇ１</t>
    </r>
    <r>
      <rPr>
        <sz val="10"/>
        <rFont val="ＭＳ 明朝"/>
        <family val="1"/>
        <charset val="128"/>
      </rPr>
      <t xml:space="preserve">  　　計</t>
    </r>
    <rPh sb="6" eb="7">
      <t>ケイ</t>
    </rPh>
    <phoneticPr fontId="2"/>
  </si>
  <si>
    <t>Ｇ２</t>
    <phoneticPr fontId="2"/>
  </si>
  <si>
    <t>Ｈ２</t>
    <phoneticPr fontId="2"/>
  </si>
  <si>
    <t>Ｉ２</t>
    <phoneticPr fontId="2"/>
  </si>
  <si>
    <t>Ｊ２</t>
    <phoneticPr fontId="2"/>
  </si>
  <si>
    <t>Ｋ２</t>
    <phoneticPr fontId="2"/>
  </si>
  <si>
    <t>Ｌ２</t>
    <phoneticPr fontId="2"/>
  </si>
  <si>
    <t>Ｍ２</t>
    <phoneticPr fontId="2"/>
  </si>
  <si>
    <t>Ｎ２</t>
    <phoneticPr fontId="2"/>
  </si>
  <si>
    <r>
      <t>Ｃ１</t>
    </r>
    <r>
      <rPr>
        <sz val="9"/>
        <rFont val="ＭＳ 明朝"/>
        <family val="1"/>
        <charset val="128"/>
      </rPr>
      <t xml:space="preserve"> 　　　　認知症対応型通所介護</t>
    </r>
    <rPh sb="7" eb="10">
      <t>ニンチショウ</t>
    </rPh>
    <rPh sb="10" eb="12">
      <t>タイオウ</t>
    </rPh>
    <rPh sb="12" eb="13">
      <t>カタ</t>
    </rPh>
    <rPh sb="13" eb="15">
      <t>ツウショ</t>
    </rPh>
    <rPh sb="15" eb="17">
      <t>カイゴ</t>
    </rPh>
    <phoneticPr fontId="2"/>
  </si>
  <si>
    <r>
      <t>Ｄ１</t>
    </r>
    <r>
      <rPr>
        <sz val="9"/>
        <rFont val="ＭＳ 明朝"/>
        <family val="1"/>
        <charset val="128"/>
      </rPr>
      <t xml:space="preserve"> 　　　　小規模多機能型居宅介護</t>
    </r>
    <rPh sb="7" eb="10">
      <t>ショウキボ</t>
    </rPh>
    <rPh sb="10" eb="13">
      <t>タキノウ</t>
    </rPh>
    <rPh sb="13" eb="14">
      <t>カタ</t>
    </rPh>
    <rPh sb="14" eb="16">
      <t>キョタク</t>
    </rPh>
    <rPh sb="16" eb="18">
      <t>カイゴ</t>
    </rPh>
    <phoneticPr fontId="2"/>
  </si>
  <si>
    <r>
      <t>Ｅ１</t>
    </r>
    <r>
      <rPr>
        <sz val="9"/>
        <rFont val="ＭＳ 明朝"/>
        <family val="1"/>
        <charset val="128"/>
      </rPr>
      <t xml:space="preserve"> 　　　　　夜間対応型訪問介護</t>
    </r>
    <rPh sb="8" eb="10">
      <t>ヤカン</t>
    </rPh>
    <rPh sb="10" eb="13">
      <t>タイオウガタ</t>
    </rPh>
    <rPh sb="13" eb="15">
      <t>ホウモン</t>
    </rPh>
    <rPh sb="15" eb="17">
      <t>カイゴ</t>
    </rPh>
    <phoneticPr fontId="2"/>
  </si>
  <si>
    <r>
      <t>Ｆ１</t>
    </r>
    <r>
      <rPr>
        <sz val="9"/>
        <rFont val="ＭＳ 明朝"/>
        <family val="1"/>
        <charset val="128"/>
      </rPr>
      <t xml:space="preserve"> 　　　　地域密着型通所介護</t>
    </r>
    <rPh sb="7" eb="9">
      <t>チイキ</t>
    </rPh>
    <rPh sb="9" eb="12">
      <t>ミッチャクガタ</t>
    </rPh>
    <rPh sb="12" eb="14">
      <t>ツウショ</t>
    </rPh>
    <rPh sb="14" eb="16">
      <t>カイゴ</t>
    </rPh>
    <phoneticPr fontId="2"/>
  </si>
  <si>
    <r>
      <t>Ｇ１</t>
    </r>
    <r>
      <rPr>
        <sz val="9"/>
        <rFont val="ＭＳ 明朝"/>
        <family val="1"/>
        <charset val="128"/>
      </rPr>
      <t xml:space="preserve"> 　　　　認知症対応型通所介護</t>
    </r>
    <rPh sb="7" eb="10">
      <t>ニンチショウ</t>
    </rPh>
    <rPh sb="10" eb="12">
      <t>タイオウ</t>
    </rPh>
    <rPh sb="12" eb="13">
      <t>カタ</t>
    </rPh>
    <rPh sb="13" eb="15">
      <t>ツウショ</t>
    </rPh>
    <rPh sb="15" eb="17">
      <t>カイゴ</t>
    </rPh>
    <phoneticPr fontId="2"/>
  </si>
  <si>
    <r>
      <t>Ｈ１</t>
    </r>
    <r>
      <rPr>
        <sz val="9"/>
        <rFont val="ＭＳ 明朝"/>
        <family val="1"/>
        <charset val="128"/>
      </rPr>
      <t xml:space="preserve"> 　　　　小規模多機能型居宅介護</t>
    </r>
    <rPh sb="7" eb="10">
      <t>ショウキボ</t>
    </rPh>
    <rPh sb="10" eb="13">
      <t>タキノウ</t>
    </rPh>
    <rPh sb="13" eb="14">
      <t>カタ</t>
    </rPh>
    <rPh sb="14" eb="16">
      <t>キョタク</t>
    </rPh>
    <rPh sb="16" eb="18">
      <t>カイゴ</t>
    </rPh>
    <phoneticPr fontId="2"/>
  </si>
  <si>
    <t>Ｃ２</t>
    <phoneticPr fontId="2"/>
  </si>
  <si>
    <t xml:space="preserve">Ｄ２ </t>
    <phoneticPr fontId="2"/>
  </si>
  <si>
    <r>
      <t>Ｅ２</t>
    </r>
    <r>
      <rPr>
        <b/>
        <sz val="11"/>
        <rFont val="ＭＳ 明朝"/>
        <family val="1"/>
        <charset val="128"/>
      </rPr>
      <t xml:space="preserve"> </t>
    </r>
    <phoneticPr fontId="2"/>
  </si>
  <si>
    <t>Ｆ２</t>
    <phoneticPr fontId="2"/>
  </si>
  <si>
    <t>Ａ９</t>
    <phoneticPr fontId="2"/>
  </si>
  <si>
    <t>Ａ１０</t>
    <phoneticPr fontId="2"/>
  </si>
  <si>
    <t>Ａ１１</t>
    <phoneticPr fontId="2"/>
  </si>
  <si>
    <t>Ａ１２</t>
    <phoneticPr fontId="2"/>
  </si>
  <si>
    <t>Ａ１３</t>
    <phoneticPr fontId="2"/>
  </si>
  <si>
    <t>Ａ１４</t>
    <phoneticPr fontId="2"/>
  </si>
  <si>
    <t>Ａ１５</t>
    <phoneticPr fontId="2"/>
  </si>
  <si>
    <t>Ａ１６</t>
    <phoneticPr fontId="2"/>
  </si>
  <si>
    <t>Ａ１７</t>
    <phoneticPr fontId="2"/>
  </si>
  <si>
    <t>Ａ１８</t>
    <phoneticPr fontId="2"/>
  </si>
  <si>
    <t>Ｂ９</t>
    <phoneticPr fontId="2"/>
  </si>
  <si>
    <t>Ｂ１０</t>
    <phoneticPr fontId="2"/>
  </si>
  <si>
    <t>Ｂ１１</t>
    <phoneticPr fontId="2"/>
  </si>
  <si>
    <t>Ｂ１２</t>
    <phoneticPr fontId="2"/>
  </si>
  <si>
    <t>Ｂ１３</t>
    <phoneticPr fontId="2"/>
  </si>
  <si>
    <t>Ｂ１４</t>
    <phoneticPr fontId="2"/>
  </si>
  <si>
    <t>Ｂ１５</t>
    <phoneticPr fontId="2"/>
  </si>
  <si>
    <t>Ｂ１６</t>
    <phoneticPr fontId="2"/>
  </si>
  <si>
    <t>Ｂ１７</t>
    <phoneticPr fontId="2"/>
  </si>
  <si>
    <t>Ｂ１８</t>
    <phoneticPr fontId="2"/>
  </si>
  <si>
    <t>Ｃ９</t>
    <phoneticPr fontId="2"/>
  </si>
  <si>
    <t>Ｃ１０</t>
    <phoneticPr fontId="2"/>
  </si>
  <si>
    <t>Ｃ１１</t>
    <phoneticPr fontId="2"/>
  </si>
  <si>
    <t>Ｃ１４</t>
    <phoneticPr fontId="2"/>
  </si>
  <si>
    <t>Ｃ１５</t>
    <phoneticPr fontId="2"/>
  </si>
  <si>
    <t>Ｃ１６</t>
    <phoneticPr fontId="2"/>
  </si>
  <si>
    <t>Ｃ１７</t>
    <phoneticPr fontId="2"/>
  </si>
  <si>
    <t>Ｃ１８</t>
    <phoneticPr fontId="2"/>
  </si>
  <si>
    <t>Ｄ９</t>
    <phoneticPr fontId="2"/>
  </si>
  <si>
    <t>Ｄ１０</t>
    <phoneticPr fontId="2"/>
  </si>
  <si>
    <t>Ｄ１１</t>
    <phoneticPr fontId="2"/>
  </si>
  <si>
    <t>Ｄ１２</t>
    <phoneticPr fontId="2"/>
  </si>
  <si>
    <t>Ｄ１３</t>
    <phoneticPr fontId="2"/>
  </si>
  <si>
    <t>Ｄ１５</t>
    <phoneticPr fontId="2"/>
  </si>
  <si>
    <t>Ｄ１４</t>
    <phoneticPr fontId="2"/>
  </si>
  <si>
    <t>Ｄ１６</t>
    <phoneticPr fontId="2"/>
  </si>
  <si>
    <t>Ｄ１７</t>
    <phoneticPr fontId="2"/>
  </si>
  <si>
    <t>Ｄ１８</t>
    <phoneticPr fontId="2"/>
  </si>
  <si>
    <t>Ｅ９</t>
    <phoneticPr fontId="2"/>
  </si>
  <si>
    <t>Ｅ１０</t>
    <phoneticPr fontId="2"/>
  </si>
  <si>
    <t>Ｅ１１</t>
    <phoneticPr fontId="2"/>
  </si>
  <si>
    <t>Ｅ１２</t>
    <phoneticPr fontId="2"/>
  </si>
  <si>
    <t>Ｅ１３</t>
    <phoneticPr fontId="2"/>
  </si>
  <si>
    <t>Ｅ１４</t>
    <phoneticPr fontId="2"/>
  </si>
  <si>
    <t>Ｅ１５</t>
    <phoneticPr fontId="2"/>
  </si>
  <si>
    <t>Ｅ１６</t>
    <phoneticPr fontId="2"/>
  </si>
  <si>
    <t>Ｅ１７</t>
    <phoneticPr fontId="2"/>
  </si>
  <si>
    <t>Ｅ１８</t>
    <phoneticPr fontId="2"/>
  </si>
  <si>
    <t>Ｆ９</t>
    <phoneticPr fontId="2"/>
  </si>
  <si>
    <t>Ｆ１０</t>
    <phoneticPr fontId="2"/>
  </si>
  <si>
    <t>Ｆ１１</t>
    <phoneticPr fontId="2"/>
  </si>
  <si>
    <t>Ｆ１２</t>
    <phoneticPr fontId="2"/>
  </si>
  <si>
    <t>Ｆ１３</t>
    <phoneticPr fontId="2"/>
  </si>
  <si>
    <t>Ｆ１４</t>
    <phoneticPr fontId="2"/>
  </si>
  <si>
    <t>Ｆ１５</t>
    <phoneticPr fontId="2"/>
  </si>
  <si>
    <t>Ｆ１６</t>
    <phoneticPr fontId="2"/>
  </si>
  <si>
    <t>Ｆ１７</t>
    <phoneticPr fontId="2"/>
  </si>
  <si>
    <t>Ｆ１８</t>
    <phoneticPr fontId="2"/>
  </si>
  <si>
    <t>Ｇ９</t>
    <phoneticPr fontId="2"/>
  </si>
  <si>
    <t>Ｇ１０</t>
    <phoneticPr fontId="2"/>
  </si>
  <si>
    <t>Ｇ１１</t>
    <phoneticPr fontId="2"/>
  </si>
  <si>
    <t>Ｇ１２</t>
    <phoneticPr fontId="2"/>
  </si>
  <si>
    <t>Ｇ１３</t>
    <phoneticPr fontId="2"/>
  </si>
  <si>
    <t>Ｇ１４</t>
    <phoneticPr fontId="2"/>
  </si>
  <si>
    <t>Ｇ１５</t>
    <phoneticPr fontId="2"/>
  </si>
  <si>
    <t>Ｇ１６</t>
    <phoneticPr fontId="2"/>
  </si>
  <si>
    <t>Ｇ１７</t>
    <phoneticPr fontId="2"/>
  </si>
  <si>
    <t>Ｇ１８</t>
    <phoneticPr fontId="2"/>
  </si>
  <si>
    <t>Ｈ９</t>
    <phoneticPr fontId="2"/>
  </si>
  <si>
    <t>Ｈ１０</t>
    <phoneticPr fontId="2"/>
  </si>
  <si>
    <t>Ｈ１１</t>
    <phoneticPr fontId="2"/>
  </si>
  <si>
    <t>Ｈ１２</t>
    <phoneticPr fontId="2"/>
  </si>
  <si>
    <t>Ｈ１３</t>
    <phoneticPr fontId="2"/>
  </si>
  <si>
    <t>Ｈ１４</t>
    <phoneticPr fontId="2"/>
  </si>
  <si>
    <t>Ｈ１５</t>
    <phoneticPr fontId="2"/>
  </si>
  <si>
    <t>Ｈ１６</t>
    <phoneticPr fontId="2"/>
  </si>
  <si>
    <t>Ｈ１７</t>
    <phoneticPr fontId="2"/>
  </si>
  <si>
    <t>Ｈ１８</t>
    <phoneticPr fontId="2"/>
  </si>
  <si>
    <t>（Ａ１／様式１５ Ｂ１×様式１５ Ｇ１）</t>
    <phoneticPr fontId="2"/>
  </si>
  <si>
    <r>
      <t xml:space="preserve">Ｄ１
</t>
    </r>
    <r>
      <rPr>
        <sz val="8"/>
        <rFont val="ＭＳ 明朝"/>
        <family val="1"/>
        <charset val="128"/>
      </rPr>
      <t>介護サービス費</t>
    </r>
    <rPh sb="3" eb="5">
      <t>カイゴ</t>
    </rPh>
    <rPh sb="9" eb="10">
      <t>ヒ</t>
    </rPh>
    <phoneticPr fontId="2"/>
  </si>
  <si>
    <r>
      <t xml:space="preserve">Ｅ１
</t>
    </r>
    <r>
      <rPr>
        <sz val="10"/>
        <rFont val="ＭＳ 明朝"/>
        <family val="1"/>
        <charset val="128"/>
      </rPr>
      <t>食費負担</t>
    </r>
    <rPh sb="3" eb="5">
      <t>ショクヒ</t>
    </rPh>
    <rPh sb="5" eb="7">
      <t>フタン</t>
    </rPh>
    <phoneticPr fontId="2"/>
  </si>
  <si>
    <r>
      <t xml:space="preserve">Ｆ１
</t>
    </r>
    <r>
      <rPr>
        <sz val="10"/>
        <rFont val="ＭＳ 明朝"/>
        <family val="1"/>
        <charset val="128"/>
      </rPr>
      <t>居住費</t>
    </r>
    <rPh sb="3" eb="5">
      <t>キョジュウ</t>
    </rPh>
    <rPh sb="5" eb="6">
      <t>ヒ</t>
    </rPh>
    <phoneticPr fontId="2"/>
  </si>
  <si>
    <r>
      <t xml:space="preserve">Ｇ１
</t>
    </r>
    <r>
      <rPr>
        <b/>
        <sz val="10"/>
        <rFont val="ＭＳ 明朝"/>
        <family val="1"/>
        <charset val="128"/>
      </rPr>
      <t xml:space="preserve">  </t>
    </r>
    <r>
      <rPr>
        <sz val="10"/>
        <rFont val="ＭＳ 明朝"/>
        <family val="1"/>
        <charset val="128"/>
      </rPr>
      <t>計</t>
    </r>
    <rPh sb="5" eb="6">
      <t>ゴウケイ</t>
    </rPh>
    <phoneticPr fontId="2"/>
  </si>
  <si>
    <t>Ｄ２</t>
    <phoneticPr fontId="2"/>
  </si>
  <si>
    <t>Ｅ２</t>
    <phoneticPr fontId="2"/>
  </si>
  <si>
    <t>Ｆ２</t>
    <phoneticPr fontId="2"/>
  </si>
  <si>
    <t>Ｇ２</t>
    <phoneticPr fontId="2"/>
  </si>
  <si>
    <r>
      <t>Ｉ１　　　　</t>
    </r>
    <r>
      <rPr>
        <sz val="10"/>
        <rFont val="ＭＳ 明朝"/>
        <family val="1"/>
        <charset val="128"/>
      </rPr>
      <t>食費負担</t>
    </r>
    <rPh sb="6" eb="8">
      <t>ショクヒ</t>
    </rPh>
    <rPh sb="8" eb="10">
      <t>フタン</t>
    </rPh>
    <phoneticPr fontId="2"/>
  </si>
  <si>
    <r>
      <t>Ｊ１　　　　滞在</t>
    </r>
    <r>
      <rPr>
        <sz val="10"/>
        <rFont val="ＭＳ 明朝"/>
        <family val="1"/>
        <charset val="128"/>
      </rPr>
      <t>費</t>
    </r>
    <rPh sb="6" eb="8">
      <t>タイザイ</t>
    </rPh>
    <rPh sb="8" eb="9">
      <t>ヒ</t>
    </rPh>
    <phoneticPr fontId="2"/>
  </si>
  <si>
    <r>
      <t>Ｋ１　　</t>
    </r>
    <r>
      <rPr>
        <sz val="10"/>
        <rFont val="ＭＳ 明朝"/>
        <family val="1"/>
        <charset val="128"/>
      </rPr>
      <t xml:space="preserve">  計</t>
    </r>
    <rPh sb="6" eb="7">
      <t>ケイ</t>
    </rPh>
    <phoneticPr fontId="2"/>
  </si>
  <si>
    <t>Ｈ２</t>
    <phoneticPr fontId="2"/>
  </si>
  <si>
    <t>Ｉ２</t>
    <phoneticPr fontId="2"/>
  </si>
  <si>
    <t>Ｊ２</t>
    <phoneticPr fontId="2"/>
  </si>
  <si>
    <t>Ｋ２</t>
    <phoneticPr fontId="2"/>
  </si>
  <si>
    <r>
      <t>Ｊ１　　</t>
    </r>
    <r>
      <rPr>
        <sz val="10"/>
        <rFont val="ＭＳ 明朝"/>
        <family val="1"/>
        <charset val="128"/>
      </rPr>
      <t>　　滞在費</t>
    </r>
    <rPh sb="6" eb="8">
      <t>タイザイ</t>
    </rPh>
    <rPh sb="8" eb="9">
      <t>ヒ</t>
    </rPh>
    <phoneticPr fontId="2"/>
  </si>
  <si>
    <r>
      <t>Ｆ１</t>
    </r>
    <r>
      <rPr>
        <sz val="10"/>
        <rFont val="ＭＳ 明朝"/>
        <family val="1"/>
        <charset val="128"/>
      </rPr>
      <t xml:space="preserve">  　　計</t>
    </r>
    <rPh sb="6" eb="7">
      <t>ケイ</t>
    </rPh>
    <phoneticPr fontId="2"/>
  </si>
  <si>
    <t>Ｇ１　介護サービス費</t>
    <rPh sb="3" eb="5">
      <t>カイゴ</t>
    </rPh>
    <rPh sb="5" eb="10">
      <t>サービスヒ</t>
    </rPh>
    <phoneticPr fontId="2"/>
  </si>
  <si>
    <r>
      <t>Ｈ１　　　　</t>
    </r>
    <r>
      <rPr>
        <sz val="10"/>
        <rFont val="ＭＳ 明朝"/>
        <family val="1"/>
        <charset val="128"/>
      </rPr>
      <t>食費負担</t>
    </r>
    <rPh sb="6" eb="8">
      <t>ショクヒ</t>
    </rPh>
    <rPh sb="8" eb="10">
      <t>フタン</t>
    </rPh>
    <phoneticPr fontId="2"/>
  </si>
  <si>
    <r>
      <t>Ｉ１　　　　</t>
    </r>
    <r>
      <rPr>
        <sz val="10"/>
        <rFont val="ＭＳ 明朝"/>
        <family val="1"/>
        <charset val="128"/>
      </rPr>
      <t>宿泊費</t>
    </r>
    <rPh sb="6" eb="8">
      <t>シュクハク</t>
    </rPh>
    <rPh sb="8" eb="9">
      <t>ヒ</t>
    </rPh>
    <phoneticPr fontId="2"/>
  </si>
  <si>
    <r>
      <t>Ｊ１　　</t>
    </r>
    <r>
      <rPr>
        <sz val="10"/>
        <rFont val="ＭＳ 明朝"/>
        <family val="1"/>
        <charset val="128"/>
      </rPr>
      <t xml:space="preserve">  計</t>
    </r>
    <rPh sb="6" eb="7">
      <t>ケイ</t>
    </rPh>
    <phoneticPr fontId="2"/>
  </si>
  <si>
    <r>
      <t xml:space="preserve">Ｃ１
</t>
    </r>
    <r>
      <rPr>
        <sz val="9"/>
        <rFont val="ＭＳ 明朝"/>
        <family val="1"/>
        <charset val="128"/>
      </rPr>
      <t>介護予防認知症対応型通所介護</t>
    </r>
    <rPh sb="3" eb="5">
      <t>カイゴ</t>
    </rPh>
    <rPh sb="5" eb="7">
      <t>ヨボウ</t>
    </rPh>
    <rPh sb="7" eb="10">
      <t>ニンチショウ</t>
    </rPh>
    <rPh sb="10" eb="12">
      <t>タイオウ</t>
    </rPh>
    <rPh sb="12" eb="13">
      <t>カタ</t>
    </rPh>
    <rPh sb="13" eb="15">
      <t>ツウショ</t>
    </rPh>
    <rPh sb="15" eb="17">
      <t>カイゴ</t>
    </rPh>
    <phoneticPr fontId="2"/>
  </si>
  <si>
    <r>
      <t xml:space="preserve">Ｄ１
</t>
    </r>
    <r>
      <rPr>
        <sz val="9"/>
        <rFont val="ＭＳ 明朝"/>
        <family val="1"/>
        <charset val="128"/>
      </rPr>
      <t>介護予防小規模多機能型居宅介護</t>
    </r>
    <rPh sb="3" eb="5">
      <t>カイゴ</t>
    </rPh>
    <rPh sb="5" eb="7">
      <t>ヨボウ</t>
    </rPh>
    <rPh sb="7" eb="10">
      <t>ショウキボ</t>
    </rPh>
    <rPh sb="10" eb="13">
      <t>タキノウ</t>
    </rPh>
    <rPh sb="13" eb="14">
      <t>カタ</t>
    </rPh>
    <rPh sb="14" eb="16">
      <t>キョタク</t>
    </rPh>
    <rPh sb="16" eb="18">
      <t>カイゴ</t>
    </rPh>
    <phoneticPr fontId="2"/>
  </si>
  <si>
    <t>Ａ１～Ｂ１／様式１５ Ｂ１４～Ｂ１５
×様式１５ Ｇ１４～Ｇ１５</t>
    <phoneticPr fontId="2"/>
  </si>
  <si>
    <t>Ａ１～Ｂ１／様式１５ Ｂ１６～Ｂ１７
×様式１５ Ｇ１６～Ｇ１７</t>
    <phoneticPr fontId="2"/>
  </si>
  <si>
    <r>
      <t xml:space="preserve">Ｃ１
</t>
    </r>
    <r>
      <rPr>
        <sz val="9"/>
        <rFont val="ＭＳ 明朝"/>
        <family val="1"/>
        <charset val="128"/>
      </rPr>
      <t>定期巡回・随時対応型訪問介護看護</t>
    </r>
    <rPh sb="3" eb="5">
      <t>テイキ</t>
    </rPh>
    <rPh sb="5" eb="7">
      <t>ジュンカイ</t>
    </rPh>
    <rPh sb="8" eb="10">
      <t>ズイジ</t>
    </rPh>
    <rPh sb="10" eb="13">
      <t>タイオウガタ</t>
    </rPh>
    <rPh sb="13" eb="15">
      <t>ホウモン</t>
    </rPh>
    <rPh sb="15" eb="17">
      <t>カイゴ</t>
    </rPh>
    <rPh sb="17" eb="19">
      <t>カンゴ</t>
    </rPh>
    <phoneticPr fontId="2"/>
  </si>
  <si>
    <r>
      <t xml:space="preserve">Ｄ１
</t>
    </r>
    <r>
      <rPr>
        <sz val="9"/>
        <rFont val="ＭＳ 明朝"/>
        <family val="1"/>
        <charset val="128"/>
      </rPr>
      <t>複合型サービス</t>
    </r>
    <r>
      <rPr>
        <sz val="9"/>
        <color indexed="50"/>
        <rFont val="ＭＳ 明朝"/>
        <family val="1"/>
        <charset val="128"/>
      </rPr>
      <t xml:space="preserve">
</t>
    </r>
    <rPh sb="3" eb="6">
      <t>フクゴウガタ</t>
    </rPh>
    <phoneticPr fontId="2"/>
  </si>
  <si>
    <t xml:space="preserve">Ｂ２ </t>
    <phoneticPr fontId="2"/>
  </si>
  <si>
    <r>
      <t>Ｃ２</t>
    </r>
    <r>
      <rPr>
        <b/>
        <sz val="11"/>
        <rFont val="ＭＳ 明朝"/>
        <family val="1"/>
        <charset val="128"/>
      </rPr>
      <t xml:space="preserve"> </t>
    </r>
    <phoneticPr fontId="2"/>
  </si>
  <si>
    <t>Ｉ</t>
    <phoneticPr fontId="2"/>
  </si>
  <si>
    <t>Ｊ施設負担額
※８（Ｉ-（様式８、９号のＢ２＋様式１０号のＤ２～Ｆ２＋様式１１号のＥ２～Ｈ２＋様式１２号Ｄ２～Ｆ２＋様式１３号、１４号のＣ２、Ｄ２））</t>
    <rPh sb="1" eb="3">
      <t>シセツ</t>
    </rPh>
    <rPh sb="13" eb="15">
      <t>ヨウシキ</t>
    </rPh>
    <rPh sb="18" eb="19">
      <t>ゴウ</t>
    </rPh>
    <rPh sb="23" eb="25">
      <t>ヨウシキ</t>
    </rPh>
    <rPh sb="27" eb="28">
      <t>ゴウ</t>
    </rPh>
    <rPh sb="35" eb="37">
      <t>ヨウシキ</t>
    </rPh>
    <rPh sb="39" eb="40">
      <t>ゴウ</t>
    </rPh>
    <rPh sb="47" eb="49">
      <t>ヨウシキ</t>
    </rPh>
    <rPh sb="51" eb="52">
      <t>ゴウ</t>
    </rPh>
    <rPh sb="58" eb="60">
      <t>ヨウシキ</t>
    </rPh>
    <rPh sb="62" eb="63">
      <t>ゴウ</t>
    </rPh>
    <rPh sb="66" eb="67">
      <t>ゴウ</t>
    </rPh>
    <phoneticPr fontId="2"/>
  </si>
  <si>
    <t>Ｋ</t>
    <phoneticPr fontId="2"/>
  </si>
  <si>
    <t>補助額合計
（Ｈ３＋Ｈ１８）</t>
    <rPh sb="2" eb="3">
      <t>ガク</t>
    </rPh>
    <phoneticPr fontId="2"/>
  </si>
  <si>
    <t>※６(B4～17-E4～17)×0.5
※７(B4～17&lt;E4～17）＝0</t>
    <phoneticPr fontId="2"/>
  </si>
  <si>
    <t>Ａ１～Ｃ１／様式１５ Ｂ１１～Ｂ１３
×様式１５ Ｇ１１～Ｇ１３</t>
    <phoneticPr fontId="2"/>
  </si>
  <si>
    <t>Ａ１～Ｄ１／様式１５ Ｂ７～Ｂ１０
×様式１５ Ｇ７～Ｇ１０</t>
    <phoneticPr fontId="2"/>
  </si>
  <si>
    <t>Ａ１～Ｃ１／様式１５ Ｂ４～Ｂ６
×様式１５ Ｇ４～Ｇ６</t>
    <phoneticPr fontId="2"/>
  </si>
  <si>
    <r>
      <t>Ａ１</t>
    </r>
    <r>
      <rPr>
        <sz val="11"/>
        <rFont val="ＭＳ 明朝"/>
        <family val="1"/>
        <charset val="128"/>
      </rPr>
      <t>　介護老人福祉施設サービス</t>
    </r>
    <rPh sb="3" eb="5">
      <t>カイゴ</t>
    </rPh>
    <rPh sb="5" eb="7">
      <t>ロウジン</t>
    </rPh>
    <rPh sb="7" eb="9">
      <t>フクシ</t>
    </rPh>
    <rPh sb="9" eb="11">
      <t>シセツ</t>
    </rPh>
    <phoneticPr fontId="2"/>
  </si>
  <si>
    <t>軽減合計
（Ｂ３+Ｂ１８）　</t>
    <rPh sb="0" eb="2">
      <t>ケイゲン</t>
    </rPh>
    <phoneticPr fontId="2"/>
  </si>
  <si>
    <r>
      <t>軽減対象者調書</t>
    </r>
    <r>
      <rPr>
        <b/>
        <sz val="11"/>
        <rFont val="ＭＳ ゴシック"/>
        <family val="3"/>
        <charset val="128"/>
      </rPr>
      <t>（第一号訪問事業のうち介護予防訪問介護に相当する事業、第一号通所事業のうち介護予防通所介護に相当する事業、介護予防短期入所生活介護）</t>
    </r>
    <rPh sb="0" eb="2">
      <t>ケイゲン</t>
    </rPh>
    <rPh sb="2" eb="4">
      <t>タイショウ</t>
    </rPh>
    <rPh sb="4" eb="5">
      <t>シャ</t>
    </rPh>
    <rPh sb="5" eb="7">
      <t>チョウショ</t>
    </rPh>
    <rPh sb="8" eb="10">
      <t>ダイイチ</t>
    </rPh>
    <rPh sb="10" eb="11">
      <t>ゴウ</t>
    </rPh>
    <rPh sb="11" eb="13">
      <t>ホウモン</t>
    </rPh>
    <rPh sb="13" eb="15">
      <t>ジギョウ</t>
    </rPh>
    <rPh sb="18" eb="20">
      <t>カイゴ</t>
    </rPh>
    <rPh sb="20" eb="22">
      <t>ヨボウ</t>
    </rPh>
    <rPh sb="22" eb="24">
      <t>ホウモン</t>
    </rPh>
    <rPh sb="24" eb="26">
      <t>カイゴ</t>
    </rPh>
    <rPh sb="27" eb="29">
      <t>ソウトウ</t>
    </rPh>
    <rPh sb="31" eb="33">
      <t>ジギョウ</t>
    </rPh>
    <rPh sb="34" eb="36">
      <t>ダイイチ</t>
    </rPh>
    <rPh sb="36" eb="37">
      <t>ゴウ</t>
    </rPh>
    <rPh sb="37" eb="39">
      <t>ツウショ</t>
    </rPh>
    <rPh sb="39" eb="41">
      <t>ジギョウ</t>
    </rPh>
    <rPh sb="44" eb="46">
      <t>カイゴ</t>
    </rPh>
    <rPh sb="46" eb="48">
      <t>ヨボウ</t>
    </rPh>
    <rPh sb="48" eb="49">
      <t>ツウ</t>
    </rPh>
    <rPh sb="49" eb="50">
      <t>ショ</t>
    </rPh>
    <rPh sb="50" eb="52">
      <t>カイゴ</t>
    </rPh>
    <rPh sb="53" eb="55">
      <t>ソウトウ</t>
    </rPh>
    <rPh sb="57" eb="59">
      <t>ジギョウ</t>
    </rPh>
    <rPh sb="60" eb="62">
      <t>カイゴ</t>
    </rPh>
    <rPh sb="62" eb="64">
      <t>ヨボウ</t>
    </rPh>
    <rPh sb="64" eb="66">
      <t>タンキ</t>
    </rPh>
    <rPh sb="66" eb="68">
      <t>ニュウショ</t>
    </rPh>
    <rPh sb="68" eb="70">
      <t>セイカツ</t>
    </rPh>
    <rPh sb="70" eb="72">
      <t>カイゴ</t>
    </rPh>
    <phoneticPr fontId="2"/>
  </si>
  <si>
    <r>
      <t>Ａ１</t>
    </r>
    <r>
      <rPr>
        <sz val="9"/>
        <rFont val="ＭＳ 明朝"/>
        <family val="1"/>
        <charset val="128"/>
      </rPr>
      <t xml:space="preserve"> 　　　　　第一号訪問事業のうち介護予防訪問介護</t>
    </r>
    <rPh sb="8" eb="10">
      <t>ダイイチ</t>
    </rPh>
    <rPh sb="10" eb="11">
      <t>ゴウ</t>
    </rPh>
    <rPh sb="11" eb="13">
      <t>ホウモン</t>
    </rPh>
    <rPh sb="13" eb="15">
      <t>ジギョウ</t>
    </rPh>
    <rPh sb="18" eb="20">
      <t>カイゴ</t>
    </rPh>
    <rPh sb="20" eb="22">
      <t>ヨボウ</t>
    </rPh>
    <rPh sb="22" eb="24">
      <t>ホウモン</t>
    </rPh>
    <rPh sb="24" eb="26">
      <t>カイゴ</t>
    </rPh>
    <phoneticPr fontId="2"/>
  </si>
  <si>
    <t>第一号訪問事業のうち介護予防訪問介護に相当する事業等軽減額
市町村別調書</t>
    <rPh sb="0" eb="3">
      <t>ダイイチゴウ</t>
    </rPh>
    <rPh sb="3" eb="5">
      <t>ホウモン</t>
    </rPh>
    <rPh sb="5" eb="7">
      <t>ジギョウ</t>
    </rPh>
    <rPh sb="19" eb="21">
      <t>ソウトウ</t>
    </rPh>
    <rPh sb="23" eb="25">
      <t>ジギョウ</t>
    </rPh>
    <rPh sb="26" eb="28">
      <t>ケイゲン</t>
    </rPh>
    <rPh sb="28" eb="29">
      <t>ガク</t>
    </rPh>
    <rPh sb="30" eb="33">
      <t>シチョウソン</t>
    </rPh>
    <rPh sb="33" eb="34">
      <t>ベツ</t>
    </rPh>
    <rPh sb="34" eb="36">
      <t>チョウショ</t>
    </rPh>
    <phoneticPr fontId="2"/>
  </si>
  <si>
    <r>
      <t>Ｂ１</t>
    </r>
    <r>
      <rPr>
        <sz val="9"/>
        <rFont val="ＭＳ 明朝"/>
        <family val="1"/>
        <charset val="128"/>
      </rPr>
      <t xml:space="preserve"> 　　　　第一号通所事業のうち介護予防通所介護</t>
    </r>
    <rPh sb="7" eb="9">
      <t>ダイイチ</t>
    </rPh>
    <rPh sb="9" eb="10">
      <t>ゴウ</t>
    </rPh>
    <rPh sb="10" eb="12">
      <t>ツウショ</t>
    </rPh>
    <rPh sb="12" eb="14">
      <t>ジギョウ</t>
    </rPh>
    <rPh sb="17" eb="19">
      <t>カイゴ</t>
    </rPh>
    <rPh sb="19" eb="21">
      <t>ヨボウ</t>
    </rPh>
    <rPh sb="21" eb="23">
      <t>ツウショ</t>
    </rPh>
    <rPh sb="23" eb="25">
      <t>カイゴ</t>
    </rPh>
    <phoneticPr fontId="2"/>
  </si>
  <si>
    <r>
      <t>Ｄ１</t>
    </r>
    <r>
      <rPr>
        <sz val="9"/>
        <rFont val="ＭＳ 明朝"/>
        <family val="1"/>
        <charset val="128"/>
      </rPr>
      <t xml:space="preserve"> 　　　　　第一号訪問事業のうち介護予防訪問介護</t>
    </r>
    <rPh sb="8" eb="10">
      <t>ダイイチ</t>
    </rPh>
    <rPh sb="10" eb="11">
      <t>ゴウ</t>
    </rPh>
    <rPh sb="11" eb="13">
      <t>ホウモン</t>
    </rPh>
    <rPh sb="13" eb="15">
      <t>ジギョウ</t>
    </rPh>
    <rPh sb="18" eb="20">
      <t>カイゴ</t>
    </rPh>
    <rPh sb="20" eb="22">
      <t>ヨボウ</t>
    </rPh>
    <rPh sb="22" eb="24">
      <t>ホウモン</t>
    </rPh>
    <rPh sb="24" eb="26">
      <t>カイゴ</t>
    </rPh>
    <phoneticPr fontId="2"/>
  </si>
  <si>
    <r>
      <t>Ｅ１</t>
    </r>
    <r>
      <rPr>
        <sz val="9"/>
        <rFont val="ＭＳ 明朝"/>
        <family val="1"/>
        <charset val="128"/>
      </rPr>
      <t xml:space="preserve"> 　　　　第一号通所事業のうち介護予防通所介護</t>
    </r>
    <rPh sb="7" eb="9">
      <t>ダイイチ</t>
    </rPh>
    <rPh sb="9" eb="10">
      <t>ゴウ</t>
    </rPh>
    <rPh sb="10" eb="12">
      <t>ツウショ</t>
    </rPh>
    <rPh sb="12" eb="14">
      <t>ジギョウ</t>
    </rPh>
    <rPh sb="17" eb="19">
      <t>カイゴ</t>
    </rPh>
    <rPh sb="19" eb="21">
      <t>ヨボウ</t>
    </rPh>
    <rPh sb="21" eb="23">
      <t>ツウショ</t>
    </rPh>
    <rPh sb="23" eb="25">
      <t>カイゴ</t>
    </rPh>
    <phoneticPr fontId="2"/>
  </si>
  <si>
    <t>第一号訪問事業のうち介護予防訪問介護</t>
    <rPh sb="0" eb="2">
      <t>ダイイチ</t>
    </rPh>
    <rPh sb="2" eb="3">
      <t>ゴウ</t>
    </rPh>
    <rPh sb="3" eb="5">
      <t>ホウモン</t>
    </rPh>
    <rPh sb="5" eb="7">
      <t>ジギョウ</t>
    </rPh>
    <rPh sb="10" eb="12">
      <t>カイゴ</t>
    </rPh>
    <rPh sb="12" eb="14">
      <t>ヨボウ</t>
    </rPh>
    <rPh sb="14" eb="16">
      <t>ホウモン</t>
    </rPh>
    <rPh sb="16" eb="18">
      <t>カイゴ</t>
    </rPh>
    <phoneticPr fontId="2"/>
  </si>
  <si>
    <t>第一号通所事業のうち介護予防通所介護</t>
    <rPh sb="0" eb="2">
      <t>ダイイチ</t>
    </rPh>
    <rPh sb="2" eb="3">
      <t>ゴウ</t>
    </rPh>
    <rPh sb="3" eb="5">
      <t>ツウショ</t>
    </rPh>
    <rPh sb="5" eb="7">
      <t>ジギョウ</t>
    </rPh>
    <rPh sb="10" eb="12">
      <t>カイゴ</t>
    </rPh>
    <rPh sb="12" eb="14">
      <t>ヨボウ</t>
    </rPh>
    <rPh sb="14" eb="16">
      <t>ツウショ</t>
    </rPh>
    <rPh sb="16" eb="18">
      <t>カイゴ</t>
    </rPh>
    <phoneticPr fontId="2"/>
  </si>
  <si>
    <r>
      <t xml:space="preserve">Ｃ１ </t>
    </r>
    <r>
      <rPr>
        <sz val="10"/>
        <rFont val="ＭＳ 明朝"/>
        <family val="1"/>
        <charset val="128"/>
      </rPr>
      <t>氏　名
（カタカナで記入）</t>
    </r>
    <rPh sb="3" eb="4">
      <t>シ</t>
    </rPh>
    <rPh sb="5" eb="6">
      <t>ナ</t>
    </rPh>
    <rPh sb="13" eb="15">
      <t>キニュウ</t>
    </rPh>
    <phoneticPr fontId="2"/>
  </si>
  <si>
    <t>第一号訪問事業のうち介護予防訪問介護に相当する事業</t>
    <rPh sb="0" eb="2">
      <t>ダイイチ</t>
    </rPh>
    <rPh sb="2" eb="3">
      <t>ゴウ</t>
    </rPh>
    <rPh sb="3" eb="5">
      <t>ホウモン</t>
    </rPh>
    <rPh sb="5" eb="7">
      <t>ジギョウ</t>
    </rPh>
    <rPh sb="10" eb="12">
      <t>カイゴ</t>
    </rPh>
    <rPh sb="12" eb="14">
      <t>ヨボウ</t>
    </rPh>
    <rPh sb="14" eb="18">
      <t>ホ</t>
    </rPh>
    <rPh sb="19" eb="21">
      <t>ソウトウ</t>
    </rPh>
    <rPh sb="23" eb="25">
      <t>ジギョウ</t>
    </rPh>
    <phoneticPr fontId="2"/>
  </si>
  <si>
    <t>第一号通所事業のうち介護予防通所介護に相当する
事業</t>
    <rPh sb="0" eb="2">
      <t>ダイイチ</t>
    </rPh>
    <rPh sb="2" eb="3">
      <t>ゴウ</t>
    </rPh>
    <rPh sb="3" eb="5">
      <t>ツウショ</t>
    </rPh>
    <rPh sb="5" eb="7">
      <t>ジギョウ</t>
    </rPh>
    <rPh sb="10" eb="12">
      <t>カイゴ</t>
    </rPh>
    <rPh sb="12" eb="14">
      <t>ヨボウ</t>
    </rPh>
    <rPh sb="14" eb="16">
      <t>ツウショ</t>
    </rPh>
    <rPh sb="16" eb="18">
      <t>カイゴ</t>
    </rPh>
    <rPh sb="19" eb="21">
      <t>ソウトウ</t>
    </rPh>
    <rPh sb="24" eb="26">
      <t>ジギョウ</t>
    </rPh>
    <phoneticPr fontId="2"/>
  </si>
  <si>
    <t>Ｄ１　介護サービス費</t>
    <phoneticPr fontId="2"/>
  </si>
  <si>
    <t>事業所番号</t>
    <rPh sb="0" eb="3">
      <t>ジギョウショ</t>
    </rPh>
    <rPh sb="3" eb="5">
      <t>バンゴウ</t>
    </rPh>
    <phoneticPr fontId="2"/>
  </si>
  <si>
    <t>事業所名</t>
    <rPh sb="0" eb="3">
      <t>ジギョウショ</t>
    </rPh>
    <rPh sb="3" eb="4">
      <t>メイ</t>
    </rPh>
    <phoneticPr fontId="33"/>
  </si>
  <si>
    <t>事業所番号</t>
    <rPh sb="0" eb="3">
      <t>ジギョウショ</t>
    </rPh>
    <rPh sb="3" eb="5">
      <t>バンゴウ</t>
    </rPh>
    <phoneticPr fontId="33"/>
  </si>
  <si>
    <t>担当者名</t>
    <rPh sb="0" eb="3">
      <t>タントウシャ</t>
    </rPh>
    <rPh sb="3" eb="4">
      <t>メイ</t>
    </rPh>
    <phoneticPr fontId="33"/>
  </si>
  <si>
    <t>連絡先</t>
    <rPh sb="0" eb="3">
      <t>レンラクサキ</t>
    </rPh>
    <phoneticPr fontId="33"/>
  </si>
  <si>
    <t>電　話</t>
    <rPh sb="0" eb="1">
      <t>デン</t>
    </rPh>
    <rPh sb="2" eb="3">
      <t>ハナシ</t>
    </rPh>
    <phoneticPr fontId="33"/>
  </si>
  <si>
    <t>E-Mail</t>
    <phoneticPr fontId="33"/>
  </si>
  <si>
    <t>法人名</t>
    <rPh sb="0" eb="2">
      <t>ホウジン</t>
    </rPh>
    <rPh sb="2" eb="3">
      <t>メイ</t>
    </rPh>
    <phoneticPr fontId="33"/>
  </si>
  <si>
    <t>施設名</t>
    <rPh sb="0" eb="2">
      <t>シセツ</t>
    </rPh>
    <rPh sb="2" eb="3">
      <t>メイ</t>
    </rPh>
    <phoneticPr fontId="2"/>
  </si>
  <si>
    <t>相模原市</t>
    <rPh sb="0" eb="4">
      <t>サガミハラシ</t>
    </rPh>
    <phoneticPr fontId="2"/>
  </si>
  <si>
    <r>
      <t>助成請求額（円）
うち相模原市分</t>
    </r>
    <r>
      <rPr>
        <sz val="11"/>
        <rFont val="ＭＳ 明朝"/>
        <family val="1"/>
        <charset val="128"/>
      </rPr>
      <t>　　　　　　　</t>
    </r>
    <rPh sb="0" eb="2">
      <t>ジョセイ</t>
    </rPh>
    <rPh sb="2" eb="4">
      <t>セイキュウ</t>
    </rPh>
    <rPh sb="4" eb="5">
      <t>ガク</t>
    </rPh>
    <rPh sb="6" eb="7">
      <t>エン</t>
    </rPh>
    <rPh sb="11" eb="15">
      <t>サガミハラシ</t>
    </rPh>
    <rPh sb="15" eb="16">
      <t>ブン</t>
    </rPh>
    <phoneticPr fontId="2"/>
  </si>
  <si>
    <t>助成請求額（円）
うち相模原市分</t>
    <rPh sb="0" eb="2">
      <t>ジョセイ</t>
    </rPh>
    <rPh sb="2" eb="5">
      <t>セイキュウガク</t>
    </rPh>
    <rPh sb="6" eb="7">
      <t>エン</t>
    </rPh>
    <phoneticPr fontId="2"/>
  </si>
  <si>
    <t>Ｌ</t>
  </si>
  <si>
    <t>Ｌ１</t>
  </si>
  <si>
    <t>Ｌ２</t>
  </si>
  <si>
    <t>Ｌ３</t>
  </si>
  <si>
    <t>Ｌ４</t>
  </si>
  <si>
    <t>Ｌ５</t>
  </si>
  <si>
    <t>Ｌ６</t>
  </si>
  <si>
    <t>Ｌ７</t>
  </si>
  <si>
    <t>Ｌ８</t>
  </si>
  <si>
    <t>Ｌ９</t>
  </si>
  <si>
    <t>Ｌ１０</t>
  </si>
  <si>
    <t>Ｌ１１</t>
  </si>
  <si>
    <t>Ｌ１２</t>
  </si>
  <si>
    <t>Ｌ１３</t>
  </si>
  <si>
    <t>Ｌ１４</t>
  </si>
  <si>
    <t>Ｌ１５</t>
  </si>
  <si>
    <t>Ｌ１６</t>
  </si>
  <si>
    <t>Ｌ１７</t>
  </si>
  <si>
    <t>Ｌ１８</t>
  </si>
  <si>
    <t>（Ｌ３＋Ｌ１８）</t>
    <phoneticPr fontId="2"/>
  </si>
  <si>
    <t>うち相模原市</t>
    <rPh sb="2" eb="6">
      <t>サガミハラシ</t>
    </rPh>
    <phoneticPr fontId="2"/>
  </si>
  <si>
    <t>様式８～１４のＢ１～Ｈ１</t>
    <rPh sb="0" eb="2">
      <t>ヨウシキ</t>
    </rPh>
    <phoneticPr fontId="2"/>
  </si>
  <si>
    <t>軽減サービス名</t>
    <rPh sb="0" eb="2">
      <t>ケイゲン</t>
    </rPh>
    <rPh sb="6" eb="7">
      <t>メイ</t>
    </rPh>
    <phoneticPr fontId="2"/>
  </si>
  <si>
    <t>令和６年度
社会福祉法人等による
利用者負担軽減制度事業に係る調査</t>
    <rPh sb="0" eb="2">
      <t>レイワ</t>
    </rPh>
    <rPh sb="3" eb="5">
      <t>ネンド</t>
    </rPh>
    <rPh sb="7" eb="9">
      <t>シャカイ</t>
    </rPh>
    <rPh sb="9" eb="11">
      <t>フクシ</t>
    </rPh>
    <rPh sb="11" eb="13">
      <t>ホウジン</t>
    </rPh>
    <rPh sb="13" eb="14">
      <t>トウ</t>
    </rPh>
    <rPh sb="18" eb="21">
      <t>リヨウシャ</t>
    </rPh>
    <rPh sb="21" eb="23">
      <t>フタン</t>
    </rPh>
    <rPh sb="23" eb="25">
      <t>ケイゲン</t>
    </rPh>
    <rPh sb="25" eb="27">
      <t>セイド</t>
    </rPh>
    <rPh sb="27" eb="29">
      <t>ジギョウ</t>
    </rPh>
    <rPh sb="30" eb="31">
      <t>カカ</t>
    </rPh>
    <rPh sb="32" eb="34">
      <t>チョウサ</t>
    </rPh>
    <phoneticPr fontId="33"/>
  </si>
  <si>
    <t>令和６年度社会福祉法人等による利用者負担額軽減事業費補助金申請に係る調書</t>
    <rPh sb="5" eb="7">
      <t>シャカイ</t>
    </rPh>
    <rPh sb="7" eb="9">
      <t>フクシ</t>
    </rPh>
    <rPh sb="9" eb="11">
      <t>ホウジン</t>
    </rPh>
    <rPh sb="11" eb="12">
      <t>トウ</t>
    </rPh>
    <rPh sb="15" eb="18">
      <t>リヨウシャ</t>
    </rPh>
    <rPh sb="18" eb="20">
      <t>フタン</t>
    </rPh>
    <rPh sb="20" eb="21">
      <t>ガク</t>
    </rPh>
    <rPh sb="21" eb="23">
      <t>ケイゲン</t>
    </rPh>
    <rPh sb="23" eb="26">
      <t>ジギョウヒ</t>
    </rPh>
    <rPh sb="26" eb="29">
      <t>ホジョキン</t>
    </rPh>
    <rPh sb="29" eb="31">
      <t>シンセイ</t>
    </rPh>
    <rPh sb="32" eb="33">
      <t>カカ</t>
    </rPh>
    <rPh sb="34" eb="36">
      <t>チョウショ</t>
    </rPh>
    <phoneticPr fontId="2"/>
  </si>
  <si>
    <t>軽減額(令和６年４月～
　　　　　令和７年３月分の実績)</t>
    <rPh sb="0" eb="2">
      <t>ケイゲン</t>
    </rPh>
    <rPh sb="2" eb="3">
      <t>ガク</t>
    </rPh>
    <phoneticPr fontId="2"/>
  </si>
  <si>
    <t>令和６年４月～令和７年３月実施分</t>
    <rPh sb="5" eb="6">
      <t>ツキ</t>
    </rPh>
    <rPh sb="13" eb="16">
      <t>ジッシブン</t>
    </rPh>
    <phoneticPr fontId="2"/>
  </si>
  <si>
    <t>令和６年４月～令和７年３月実施分</t>
    <phoneticPr fontId="2"/>
  </si>
  <si>
    <t>軽　減　額（令和６年４月～令和７年３月分の実績）</t>
    <rPh sb="0" eb="1">
      <t>ケイ</t>
    </rPh>
    <rPh sb="2" eb="3">
      <t>ゲン</t>
    </rPh>
    <rPh sb="4" eb="5">
      <t>ガク</t>
    </rPh>
    <rPh sb="11" eb="12">
      <t>ツキ</t>
    </rPh>
    <phoneticPr fontId="2"/>
  </si>
  <si>
    <t>令和６年４月～令和７年３月実施分</t>
    <rPh sb="0" eb="2">
      <t>レイワ</t>
    </rPh>
    <rPh sb="3" eb="4">
      <t>ネン</t>
    </rPh>
    <rPh sb="5" eb="6">
      <t>ガツ</t>
    </rPh>
    <rPh sb="7" eb="9">
      <t>レイワ</t>
    </rPh>
    <rPh sb="10" eb="11">
      <t>ネン</t>
    </rPh>
    <rPh sb="12" eb="13">
      <t>ガツ</t>
    </rPh>
    <rPh sb="13" eb="15">
      <t>ジッシ</t>
    </rPh>
    <rPh sb="15" eb="16">
      <t>ブン</t>
    </rPh>
    <phoneticPr fontId="2"/>
  </si>
  <si>
    <t>軽　減　額（令和６年４月～令和７年３月分の実績）</t>
    <rPh sb="0" eb="1">
      <t>ケイ</t>
    </rPh>
    <rPh sb="2" eb="3">
      <t>ゲン</t>
    </rPh>
    <rPh sb="4" eb="5">
      <t>ガク</t>
    </rPh>
    <rPh sb="11" eb="12">
      <t>ガツ</t>
    </rPh>
    <phoneticPr fontId="2"/>
  </si>
  <si>
    <t>令和６年４月～令和７年３月実施分</t>
    <phoneticPr fontId="2"/>
  </si>
  <si>
    <t>令和６年４月～令和７年３月実施分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</si>
</sst>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人&quot;"/>
    <numFmt numFmtId="177" formatCode="&quot;(&quot;#,##0&quot;)人&quot;"/>
    <numFmt numFmtId="178" formatCode="#,##0_ "/>
    <numFmt numFmtId="179" formatCode="#,##0_);[Red]\(#,##0\)"/>
  </numFmts>
  <fonts count="39" x14ac:knownFonts="1">
    <font>
      <sz val="11"/>
      <name val="ＭＳ 明朝"/>
      <family val="1"/>
      <charset val="128"/>
    </font>
    <font>
      <sz val="11"/>
      <name val="ＭＳ 明朝"/>
      <family val="1"/>
      <charset val="128"/>
    </font>
    <font>
      <sz val="6"/>
      <name val="ＭＳ Ｐ明朝"/>
      <family val="1"/>
      <charset val="128"/>
    </font>
    <font>
      <sz val="10"/>
      <name val="ＭＳ 明朝"/>
      <family val="1"/>
      <charset val="128"/>
    </font>
    <font>
      <b/>
      <sz val="14"/>
      <name val="ＭＳ ゴシック"/>
      <family val="3"/>
      <charset val="128"/>
    </font>
    <font>
      <sz val="8"/>
      <name val="ＭＳ 明朝"/>
      <family val="1"/>
      <charset val="128"/>
    </font>
    <font>
      <u/>
      <sz val="11"/>
      <name val="ＭＳ 明朝"/>
      <family val="1"/>
      <charset val="128"/>
    </font>
    <font>
      <sz val="12"/>
      <name val="ＭＳ 明朝"/>
      <family val="1"/>
      <charset val="128"/>
    </font>
    <font>
      <b/>
      <sz val="10"/>
      <name val="ＭＳ 明朝"/>
      <family val="1"/>
      <charset val="128"/>
    </font>
    <font>
      <b/>
      <sz val="11"/>
      <name val="ＭＳ 明朝"/>
      <family val="1"/>
      <charset val="128"/>
    </font>
    <font>
      <b/>
      <sz val="8"/>
      <name val="ＭＳ 明朝"/>
      <family val="1"/>
      <charset val="128"/>
    </font>
    <font>
      <sz val="18"/>
      <name val="ＭＳ ゴシック"/>
      <family val="3"/>
      <charset val="128"/>
    </font>
    <font>
      <sz val="9"/>
      <name val="ＭＳ 明朝"/>
      <family val="1"/>
      <charset val="128"/>
    </font>
    <font>
      <sz val="16"/>
      <name val="ＭＳ ゴシック"/>
      <family val="3"/>
      <charset val="128"/>
    </font>
    <font>
      <sz val="11"/>
      <name val="ＭＳ ゴシック"/>
      <family val="3"/>
      <charset val="128"/>
    </font>
    <font>
      <b/>
      <sz val="8"/>
      <color indexed="10"/>
      <name val="ＭＳ 明朝"/>
      <family val="1"/>
      <charset val="128"/>
    </font>
    <font>
      <b/>
      <sz val="8"/>
      <color indexed="52"/>
      <name val="ＭＳ 明朝"/>
      <family val="1"/>
      <charset val="128"/>
    </font>
    <font>
      <sz val="8"/>
      <color indexed="52"/>
      <name val="ＭＳ 明朝"/>
      <family val="1"/>
      <charset val="128"/>
    </font>
    <font>
      <sz val="8"/>
      <color indexed="50"/>
      <name val="ＭＳ 明朝"/>
      <family val="1"/>
      <charset val="128"/>
    </font>
    <font>
      <sz val="8"/>
      <color indexed="49"/>
      <name val="ＭＳ 明朝"/>
      <family val="1"/>
      <charset val="128"/>
    </font>
    <font>
      <b/>
      <sz val="8"/>
      <color indexed="50"/>
      <name val="ＭＳ 明朝"/>
      <family val="1"/>
      <charset val="128"/>
    </font>
    <font>
      <sz val="11"/>
      <name val="ＭＳ 明朝"/>
      <family val="1"/>
      <charset val="128"/>
    </font>
    <font>
      <b/>
      <sz val="8"/>
      <color indexed="40"/>
      <name val="ＭＳ 明朝"/>
      <family val="1"/>
      <charset val="128"/>
    </font>
    <font>
      <b/>
      <sz val="11"/>
      <name val="ＭＳ ゴシック"/>
      <family val="3"/>
      <charset val="128"/>
    </font>
    <font>
      <sz val="9"/>
      <color indexed="52"/>
      <name val="ＭＳ 明朝"/>
      <family val="1"/>
      <charset val="128"/>
    </font>
    <font>
      <sz val="9"/>
      <color indexed="50"/>
      <name val="ＭＳ 明朝"/>
      <family val="1"/>
      <charset val="128"/>
    </font>
    <font>
      <sz val="9"/>
      <color indexed="49"/>
      <name val="ＭＳ 明朝"/>
      <family val="1"/>
      <charset val="128"/>
    </font>
    <font>
      <sz val="11"/>
      <color indexed="10"/>
      <name val="ＭＳ 明朝"/>
      <family val="1"/>
      <charset val="128"/>
    </font>
    <font>
      <sz val="8"/>
      <color indexed="10"/>
      <name val="ＭＳ 明朝"/>
      <family val="1"/>
      <charset val="128"/>
    </font>
    <font>
      <sz val="10"/>
      <name val="HGｺﾞｼｯｸE"/>
      <family val="3"/>
      <charset val="128"/>
    </font>
    <font>
      <sz val="11"/>
      <name val="HGｺﾞｼｯｸE"/>
      <family val="3"/>
      <charset val="128"/>
    </font>
    <font>
      <sz val="9"/>
      <name val="HGｺﾞｼｯｸE"/>
      <family val="3"/>
      <charset val="128"/>
    </font>
    <font>
      <b/>
      <sz val="10"/>
      <name val="HGｺﾞｼｯｸM"/>
      <family val="3"/>
      <charset val="128"/>
    </font>
    <font>
      <sz val="6"/>
      <name val="ＭＳ 明朝"/>
      <family val="1"/>
      <charset val="128"/>
    </font>
    <font>
      <sz val="11"/>
      <name val="ＭＳ Ｐゴシック"/>
      <family val="3"/>
      <charset val="128"/>
      <scheme val="minor"/>
    </font>
    <font>
      <sz val="12"/>
      <name val="ＭＳ Ｐゴシック"/>
      <family val="3"/>
      <charset val="128"/>
      <scheme val="minor"/>
    </font>
    <font>
      <b/>
      <sz val="28"/>
      <name val="ＭＳ Ｐゴシック"/>
      <family val="3"/>
      <charset val="128"/>
      <scheme val="minor"/>
    </font>
    <font>
      <b/>
      <sz val="14"/>
      <name val="ＭＳ Ｐゴシック"/>
      <family val="3"/>
      <charset val="128"/>
      <scheme val="minor"/>
    </font>
    <font>
      <u/>
      <sz val="10"/>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9"/>
        <bgColor indexed="9"/>
      </patternFill>
    </fill>
    <fill>
      <patternFill patternType="solid">
        <fgColor indexed="45"/>
        <bgColor indexed="64"/>
      </patternFill>
    </fill>
    <fill>
      <patternFill patternType="solid">
        <fgColor rgb="FFFFFF99"/>
        <bgColor indexed="64"/>
      </patternFill>
    </fill>
    <fill>
      <patternFill patternType="solid">
        <fgColor theme="0" tint="-0.249977111117893"/>
        <bgColor indexed="64"/>
      </patternFill>
    </fill>
  </fills>
  <borders count="6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diagonal style="medium">
        <color indexed="64"/>
      </diagonal>
    </border>
    <border diagonalUp="1">
      <left style="thin">
        <color indexed="64"/>
      </left>
      <right/>
      <top/>
      <bottom style="medium">
        <color indexed="64"/>
      </bottom>
      <diagonal style="medium">
        <color indexed="64"/>
      </diagonal>
    </border>
    <border diagonalUp="1">
      <left/>
      <right style="thin">
        <color indexed="64"/>
      </right>
      <top style="medium">
        <color indexed="64"/>
      </top>
      <bottom/>
      <diagonal style="thin">
        <color indexed="64"/>
      </diagonal>
    </border>
    <border diagonalUp="1">
      <left/>
      <right style="thin">
        <color indexed="64"/>
      </right>
      <top/>
      <bottom style="medium">
        <color indexed="64"/>
      </bottom>
      <diagonal style="thin">
        <color indexed="64"/>
      </diagonal>
    </border>
    <border diagonalUp="1">
      <left/>
      <right style="thin">
        <color indexed="64"/>
      </right>
      <top/>
      <bottom/>
      <diagonal style="thin">
        <color indexed="64"/>
      </diagonal>
    </border>
    <border>
      <left/>
      <right style="thin">
        <color indexed="64"/>
      </right>
      <top style="medium">
        <color indexed="64"/>
      </top>
      <bottom style="thin">
        <color indexed="64"/>
      </bottom>
      <diagonal/>
    </border>
    <border diagonalUp="1">
      <left/>
      <right style="medium">
        <color indexed="64"/>
      </right>
      <top style="medium">
        <color indexed="64"/>
      </top>
      <bottom/>
      <diagonal style="medium">
        <color indexed="64"/>
      </diagonal>
    </border>
    <border diagonalUp="1">
      <left/>
      <right style="medium">
        <color indexed="64"/>
      </right>
      <top/>
      <bottom style="medium">
        <color indexed="64"/>
      </bottom>
      <diagonal style="medium">
        <color indexed="64"/>
      </diagonal>
    </border>
  </borders>
  <cellStyleXfs count="2">
    <xf numFmtId="0" fontId="0" fillId="0" borderId="0"/>
    <xf numFmtId="38" fontId="1" fillId="0" borderId="0" applyFont="0" applyFill="0" applyBorder="0" applyAlignment="0" applyProtection="0"/>
  </cellStyleXfs>
  <cellXfs count="388">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1" fillId="0" borderId="0" xfId="0" applyFont="1" applyAlignment="1">
      <alignment horizontal="right" vertical="center"/>
    </xf>
    <xf numFmtId="0" fontId="0" fillId="0" borderId="0" xfId="0" applyAlignment="1">
      <alignment horizontal="right" vertical="center"/>
    </xf>
    <xf numFmtId="0" fontId="7" fillId="0" borderId="1" xfId="0" applyFont="1" applyBorder="1" applyAlignment="1">
      <alignment horizontal="center" vertical="center"/>
    </xf>
    <xf numFmtId="0" fontId="0" fillId="0" borderId="2" xfId="0" applyBorder="1" applyAlignment="1">
      <alignment horizontal="center"/>
    </xf>
    <xf numFmtId="0" fontId="0" fillId="0" borderId="0" xfId="0" applyAlignment="1">
      <alignment horizontal="center"/>
    </xf>
    <xf numFmtId="0" fontId="1" fillId="0" borderId="0" xfId="0" applyFont="1" applyAlignment="1">
      <alignment vertical="center"/>
    </xf>
    <xf numFmtId="0" fontId="0" fillId="0" borderId="0" xfId="0" applyAlignment="1">
      <alignment horizontal="right"/>
    </xf>
    <xf numFmtId="38" fontId="4" fillId="0" borderId="0" xfId="1" applyFont="1" applyAlignment="1">
      <alignment horizontal="center" vertical="center"/>
    </xf>
    <xf numFmtId="38" fontId="4" fillId="0" borderId="0" xfId="1" applyFont="1" applyAlignment="1">
      <alignment horizontal="left" vertical="center"/>
    </xf>
    <xf numFmtId="0" fontId="0" fillId="0" borderId="2" xfId="0" applyBorder="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0" xfId="0" applyFont="1"/>
    <xf numFmtId="0" fontId="10" fillId="0" borderId="1" xfId="0" applyFont="1" applyBorder="1"/>
    <xf numFmtId="0" fontId="10" fillId="0" borderId="4" xfId="0" applyFont="1" applyBorder="1"/>
    <xf numFmtId="0" fontId="7" fillId="0" borderId="3" xfId="0" applyFont="1" applyBorder="1" applyAlignment="1">
      <alignment horizontal="center" vertical="center"/>
    </xf>
    <xf numFmtId="38" fontId="7" fillId="0" borderId="3" xfId="1" applyFont="1" applyBorder="1" applyAlignment="1">
      <alignment vertical="center"/>
    </xf>
    <xf numFmtId="38" fontId="10" fillId="0" borderId="1" xfId="1" applyFont="1" applyBorder="1" applyAlignment="1">
      <alignment vertical="center"/>
    </xf>
    <xf numFmtId="38" fontId="10" fillId="0" borderId="4" xfId="1" applyFont="1" applyBorder="1" applyAlignment="1">
      <alignment vertical="center"/>
    </xf>
    <xf numFmtId="38" fontId="7" fillId="0" borderId="5" xfId="1" applyFont="1" applyBorder="1" applyAlignment="1">
      <alignment vertical="center"/>
    </xf>
    <xf numFmtId="38" fontId="10" fillId="0" borderId="6" xfId="1" applyFont="1" applyBorder="1" applyAlignment="1">
      <alignment vertical="center"/>
    </xf>
    <xf numFmtId="0" fontId="10" fillId="0" borderId="7" xfId="0" applyFont="1" applyBorder="1"/>
    <xf numFmtId="0" fontId="11" fillId="0" borderId="0" xfId="0" applyFont="1" applyAlignment="1">
      <alignment horizontal="center"/>
    </xf>
    <xf numFmtId="176" fontId="7" fillId="0" borderId="3" xfId="1" applyNumberFormat="1" applyFont="1" applyBorder="1" applyAlignment="1">
      <alignment horizontal="right"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38" fontId="9" fillId="0" borderId="8" xfId="1" applyFont="1" applyBorder="1"/>
    <xf numFmtId="38" fontId="9" fillId="0" borderId="5" xfId="1" applyFont="1" applyBorder="1"/>
    <xf numFmtId="0" fontId="5" fillId="0" borderId="9" xfId="0" applyFont="1" applyBorder="1" applyAlignment="1">
      <alignment horizontal="left"/>
    </xf>
    <xf numFmtId="0" fontId="5" fillId="0" borderId="3" xfId="0" applyFont="1" applyBorder="1" applyAlignment="1">
      <alignment horizontal="left"/>
    </xf>
    <xf numFmtId="0" fontId="0" fillId="0" borderId="0" xfId="0" applyAlignment="1">
      <alignment horizontal="left"/>
    </xf>
    <xf numFmtId="0" fontId="11" fillId="0" borderId="0" xfId="0" applyFont="1" applyAlignment="1">
      <alignment horizontal="center" vertical="center"/>
    </xf>
    <xf numFmtId="38" fontId="10" fillId="0" borderId="10" xfId="1" applyFont="1" applyBorder="1" applyAlignment="1">
      <alignment vertical="center"/>
    </xf>
    <xf numFmtId="38" fontId="3" fillId="0" borderId="11" xfId="1" applyFont="1" applyBorder="1" applyAlignment="1">
      <alignment vertical="center"/>
    </xf>
    <xf numFmtId="0" fontId="3" fillId="0" borderId="0" xfId="0" applyFont="1"/>
    <xf numFmtId="0" fontId="1" fillId="0" borderId="12" xfId="0" applyFont="1" applyBorder="1" applyAlignment="1">
      <alignment horizontal="left" vertical="center"/>
    </xf>
    <xf numFmtId="0" fontId="0" fillId="0" borderId="12" xfId="0" applyBorder="1" applyAlignment="1">
      <alignment vertical="center"/>
    </xf>
    <xf numFmtId="0" fontId="0" fillId="0" borderId="0" xfId="0" applyAlignment="1">
      <alignment horizontal="center" vertical="center"/>
    </xf>
    <xf numFmtId="38" fontId="3" fillId="0" borderId="2" xfId="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3" fillId="0" borderId="5" xfId="1" applyNumberFormat="1" applyFont="1" applyBorder="1" applyAlignment="1">
      <alignment horizontal="right" vertical="center"/>
    </xf>
    <xf numFmtId="38" fontId="3" fillId="0" borderId="8" xfId="1" applyFont="1" applyBorder="1" applyAlignment="1">
      <alignment vertical="center"/>
    </xf>
    <xf numFmtId="38" fontId="3" fillId="0" borderId="5" xfId="1" applyFont="1" applyBorder="1" applyAlignment="1">
      <alignment vertical="center"/>
    </xf>
    <xf numFmtId="38" fontId="3" fillId="0" borderId="3" xfId="1" applyFont="1" applyBorder="1" applyAlignment="1">
      <alignment vertical="center"/>
    </xf>
    <xf numFmtId="38" fontId="10" fillId="0" borderId="13" xfId="1" applyFont="1" applyFill="1" applyBorder="1" applyAlignment="1">
      <alignment horizontal="left" vertical="top"/>
    </xf>
    <xf numFmtId="38" fontId="10" fillId="0" borderId="14" xfId="1" applyFont="1" applyFill="1" applyBorder="1" applyAlignment="1">
      <alignment horizontal="left" vertical="top"/>
    </xf>
    <xf numFmtId="38" fontId="10" fillId="0" borderId="15" xfId="1" applyFont="1" applyFill="1" applyBorder="1" applyAlignment="1">
      <alignment horizontal="left" vertical="top"/>
    </xf>
    <xf numFmtId="38" fontId="10" fillId="0" borderId="16" xfId="1" applyFont="1" applyFill="1" applyBorder="1" applyAlignment="1">
      <alignment horizontal="left" vertical="top"/>
    </xf>
    <xf numFmtId="38" fontId="10" fillId="0" borderId="10" xfId="1" applyFont="1" applyFill="1" applyBorder="1" applyAlignment="1">
      <alignment horizontal="left" vertical="top"/>
    </xf>
    <xf numFmtId="38" fontId="10" fillId="0" borderId="4" xfId="1" applyFont="1" applyFill="1" applyBorder="1" applyAlignment="1">
      <alignment horizontal="left" vertical="top"/>
    </xf>
    <xf numFmtId="38" fontId="5" fillId="0" borderId="12" xfId="1" applyFont="1" applyFill="1" applyBorder="1" applyAlignment="1">
      <alignment horizontal="left" vertical="top"/>
    </xf>
    <xf numFmtId="38" fontId="5" fillId="0" borderId="5" xfId="1" applyFont="1" applyFill="1" applyBorder="1" applyAlignment="1">
      <alignment horizontal="left" vertical="top"/>
    </xf>
    <xf numFmtId="38" fontId="3" fillId="0" borderId="11" xfId="1" applyFont="1" applyFill="1" applyBorder="1" applyAlignment="1">
      <alignment horizontal="right"/>
    </xf>
    <xf numFmtId="38" fontId="5" fillId="0" borderId="12" xfId="1" applyFont="1" applyFill="1" applyBorder="1" applyAlignment="1">
      <alignment horizontal="left"/>
    </xf>
    <xf numFmtId="38" fontId="3" fillId="0" borderId="12" xfId="1" applyFont="1" applyFill="1" applyBorder="1" applyAlignment="1">
      <alignment horizontal="right"/>
    </xf>
    <xf numFmtId="38" fontId="5" fillId="0" borderId="5" xfId="1" applyFont="1" applyFill="1" applyBorder="1" applyAlignment="1">
      <alignment horizontal="left"/>
    </xf>
    <xf numFmtId="38" fontId="3" fillId="0" borderId="17" xfId="1" applyFont="1" applyFill="1" applyBorder="1" applyAlignment="1">
      <alignment vertical="center"/>
    </xf>
    <xf numFmtId="38" fontId="10" fillId="0" borderId="12" xfId="1" applyFont="1" applyFill="1" applyBorder="1" applyAlignment="1">
      <alignment horizontal="left" vertical="top"/>
    </xf>
    <xf numFmtId="38" fontId="10" fillId="0" borderId="5" xfId="1" applyFont="1" applyFill="1" applyBorder="1" applyAlignment="1">
      <alignment horizontal="left" vertical="top"/>
    </xf>
    <xf numFmtId="38" fontId="3" fillId="0" borderId="11" xfId="1" applyFont="1" applyFill="1" applyBorder="1" applyAlignment="1">
      <alignment vertical="center"/>
    </xf>
    <xf numFmtId="38" fontId="10" fillId="0" borderId="18" xfId="1" applyFont="1" applyFill="1" applyBorder="1" applyAlignment="1">
      <alignment horizontal="left" vertical="top"/>
    </xf>
    <xf numFmtId="38" fontId="10" fillId="0" borderId="0" xfId="1" applyFont="1" applyFill="1" applyBorder="1" applyAlignment="1">
      <alignment horizontal="left" vertical="top"/>
    </xf>
    <xf numFmtId="38" fontId="3" fillId="0" borderId="12" xfId="1" applyFont="1" applyFill="1" applyBorder="1" applyAlignment="1">
      <alignment vertical="center"/>
    </xf>
    <xf numFmtId="38" fontId="7" fillId="0" borderId="15" xfId="1" applyFont="1" applyFill="1" applyBorder="1" applyAlignment="1">
      <alignment vertical="center"/>
    </xf>
    <xf numFmtId="38" fontId="7" fillId="0" borderId="19" xfId="1" applyFont="1" applyFill="1" applyBorder="1" applyAlignment="1">
      <alignment vertical="center"/>
    </xf>
    <xf numFmtId="38" fontId="10" fillId="0" borderId="20" xfId="1" applyFont="1" applyFill="1" applyBorder="1" applyAlignment="1">
      <alignment horizontal="left" vertical="top"/>
    </xf>
    <xf numFmtId="38" fontId="3" fillId="0" borderId="21" xfId="1" applyFont="1" applyFill="1" applyBorder="1" applyAlignment="1">
      <alignment vertical="center"/>
    </xf>
    <xf numFmtId="38" fontId="10" fillId="0" borderId="22" xfId="1" applyFont="1" applyFill="1" applyBorder="1" applyAlignment="1">
      <alignment horizontal="left" vertical="top"/>
    </xf>
    <xf numFmtId="38" fontId="12" fillId="0" borderId="0" xfId="1" applyFont="1" applyFill="1" applyBorder="1"/>
    <xf numFmtId="38" fontId="3" fillId="0" borderId="0" xfId="1" applyFont="1" applyFill="1" applyBorder="1"/>
    <xf numFmtId="38" fontId="12" fillId="0" borderId="0" xfId="1" applyFont="1" applyFill="1"/>
    <xf numFmtId="38" fontId="3" fillId="0" borderId="0" xfId="1" applyFont="1" applyFill="1"/>
    <xf numFmtId="178" fontId="10" fillId="0" borderId="23" xfId="0" applyNumberFormat="1" applyFont="1" applyBorder="1"/>
    <xf numFmtId="178" fontId="10" fillId="0" borderId="1" xfId="0" applyNumberFormat="1" applyFont="1" applyBorder="1"/>
    <xf numFmtId="178" fontId="10" fillId="0" borderId="24" xfId="0" applyNumberFormat="1" applyFont="1" applyBorder="1"/>
    <xf numFmtId="179" fontId="9" fillId="0" borderId="22" xfId="0" applyNumberFormat="1" applyFont="1" applyBorder="1"/>
    <xf numFmtId="179" fontId="9" fillId="0" borderId="25" xfId="0" applyNumberFormat="1" applyFont="1" applyBorder="1"/>
    <xf numFmtId="179" fontId="9" fillId="0" borderId="26" xfId="0" applyNumberFormat="1" applyFont="1" applyBorder="1"/>
    <xf numFmtId="38" fontId="7" fillId="0" borderId="13" xfId="1" applyFont="1" applyFill="1" applyBorder="1" applyAlignment="1">
      <alignment vertical="center"/>
    </xf>
    <xf numFmtId="38" fontId="7" fillId="0" borderId="6" xfId="1" applyFont="1" applyFill="1" applyBorder="1" applyAlignment="1">
      <alignment vertical="center"/>
    </xf>
    <xf numFmtId="38" fontId="7" fillId="0" borderId="0" xfId="1" applyFont="1" applyFill="1" applyBorder="1" applyAlignment="1">
      <alignment vertical="center"/>
    </xf>
    <xf numFmtId="38" fontId="7" fillId="0" borderId="10" xfId="1" applyFont="1" applyFill="1" applyBorder="1" applyAlignment="1">
      <alignment vertical="center"/>
    </xf>
    <xf numFmtId="38" fontId="7" fillId="0" borderId="17" xfId="1" applyFont="1" applyFill="1" applyBorder="1" applyAlignment="1">
      <alignment vertical="center"/>
    </xf>
    <xf numFmtId="38" fontId="7" fillId="0" borderId="27" xfId="1" applyFont="1" applyFill="1" applyBorder="1" applyAlignment="1">
      <alignment vertical="center"/>
    </xf>
    <xf numFmtId="38" fontId="3" fillId="0" borderId="0" xfId="1" applyFont="1" applyFill="1" applyBorder="1" applyAlignment="1">
      <alignment vertical="center"/>
    </xf>
    <xf numFmtId="38" fontId="16" fillId="0" borderId="7" xfId="1" applyFont="1" applyBorder="1" applyAlignment="1">
      <alignment vertical="center"/>
    </xf>
    <xf numFmtId="0" fontId="17" fillId="0" borderId="2" xfId="0" applyFont="1" applyBorder="1" applyAlignment="1">
      <alignment horizontal="left"/>
    </xf>
    <xf numFmtId="0" fontId="18" fillId="0" borderId="2" xfId="0" applyFont="1" applyBorder="1" applyAlignment="1">
      <alignment horizontal="left"/>
    </xf>
    <xf numFmtId="38" fontId="20" fillId="0" borderId="7" xfId="1" applyFont="1" applyBorder="1" applyAlignment="1">
      <alignment vertical="center"/>
    </xf>
    <xf numFmtId="0" fontId="21" fillId="0" borderId="0" xfId="0" applyFont="1" applyAlignment="1">
      <alignment horizontal="center"/>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xf numFmtId="0" fontId="21" fillId="0" borderId="0" xfId="0" applyFont="1" applyAlignment="1">
      <alignment horizontal="centerContinuous" vertical="center"/>
    </xf>
    <xf numFmtId="0" fontId="21" fillId="0" borderId="0" xfId="0" applyFont="1" applyAlignment="1">
      <alignment horizontal="left" vertical="center"/>
    </xf>
    <xf numFmtId="0" fontId="21" fillId="0" borderId="0" xfId="0" applyFont="1" applyAlignment="1">
      <alignment horizontal="right"/>
    </xf>
    <xf numFmtId="179" fontId="21" fillId="0" borderId="5" xfId="0" applyNumberFormat="1" applyFont="1" applyBorder="1"/>
    <xf numFmtId="179" fontId="21" fillId="0" borderId="28" xfId="0" applyNumberFormat="1" applyFont="1" applyBorder="1"/>
    <xf numFmtId="38" fontId="21" fillId="0" borderId="0" xfId="1" applyFont="1" applyFill="1"/>
    <xf numFmtId="38" fontId="21" fillId="0" borderId="0" xfId="1" applyFont="1" applyFill="1" applyBorder="1"/>
    <xf numFmtId="38" fontId="21" fillId="0" borderId="16" xfId="1" applyFont="1" applyFill="1" applyBorder="1"/>
    <xf numFmtId="38" fontId="1" fillId="0" borderId="0" xfId="1" applyFont="1" applyFill="1"/>
    <xf numFmtId="38" fontId="3" fillId="0" borderId="0" xfId="1" applyFont="1" applyFill="1" applyAlignment="1">
      <alignment horizontal="centerContinuous" vertical="center"/>
    </xf>
    <xf numFmtId="38" fontId="21" fillId="0" borderId="0" xfId="1" applyFont="1" applyFill="1" applyAlignment="1">
      <alignment horizontal="centerContinuous" vertical="center"/>
    </xf>
    <xf numFmtId="38" fontId="4" fillId="0" borderId="0" xfId="1" applyFont="1" applyFill="1" applyAlignment="1">
      <alignment horizontal="center" vertical="center"/>
    </xf>
    <xf numFmtId="38" fontId="21" fillId="0" borderId="0" xfId="1" applyFont="1" applyFill="1" applyAlignment="1">
      <alignment vertical="center"/>
    </xf>
    <xf numFmtId="38" fontId="3" fillId="0" borderId="0" xfId="1" applyFont="1" applyFill="1" applyAlignment="1">
      <alignment vertical="center"/>
    </xf>
    <xf numFmtId="38" fontId="21" fillId="0" borderId="0" xfId="1" applyFont="1" applyFill="1" applyAlignment="1">
      <alignment horizontal="right" vertical="center"/>
    </xf>
    <xf numFmtId="38" fontId="21" fillId="0" borderId="0" xfId="1" applyFont="1" applyFill="1" applyBorder="1" applyAlignment="1">
      <alignment vertical="center"/>
    </xf>
    <xf numFmtId="38" fontId="7" fillId="0" borderId="0" xfId="1" applyFont="1" applyFill="1" applyBorder="1"/>
    <xf numFmtId="38" fontId="21" fillId="0" borderId="18" xfId="1" applyFont="1" applyFill="1" applyBorder="1"/>
    <xf numFmtId="38" fontId="3" fillId="0" borderId="22" xfId="1" applyFont="1" applyFill="1" applyBorder="1" applyAlignment="1">
      <alignment horizontal="center" vertical="center"/>
    </xf>
    <xf numFmtId="38" fontId="21" fillId="0" borderId="5" xfId="1" applyFont="1" applyFill="1" applyBorder="1"/>
    <xf numFmtId="38" fontId="3" fillId="0" borderId="20" xfId="1" applyFont="1" applyFill="1" applyBorder="1" applyAlignment="1">
      <alignment horizontal="center" vertical="center"/>
    </xf>
    <xf numFmtId="38" fontId="21" fillId="0" borderId="0" xfId="1" applyFont="1" applyFill="1" applyBorder="1" applyAlignment="1">
      <alignment horizontal="center"/>
    </xf>
    <xf numFmtId="0" fontId="12" fillId="0" borderId="0" xfId="0" applyFont="1"/>
    <xf numFmtId="0" fontId="12" fillId="0" borderId="0" xfId="0" quotePrefix="1" applyFont="1" applyAlignment="1">
      <alignment horizontal="left"/>
    </xf>
    <xf numFmtId="38" fontId="22" fillId="0" borderId="7" xfId="1" applyFont="1" applyBorder="1" applyAlignment="1">
      <alignment vertical="center"/>
    </xf>
    <xf numFmtId="38" fontId="1" fillId="2" borderId="2" xfId="1" applyFont="1" applyFill="1" applyBorder="1"/>
    <xf numFmtId="0" fontId="3" fillId="3" borderId="2" xfId="0" applyFont="1" applyFill="1" applyBorder="1" applyAlignment="1">
      <alignment horizontal="center" vertical="center"/>
    </xf>
    <xf numFmtId="38" fontId="3" fillId="3" borderId="3" xfId="1" applyFont="1" applyFill="1" applyBorder="1" applyAlignment="1">
      <alignment vertical="center" shrinkToFit="1"/>
    </xf>
    <xf numFmtId="38" fontId="3" fillId="3" borderId="2" xfId="1" applyFont="1" applyFill="1" applyBorder="1" applyAlignment="1">
      <alignment horizontal="center" vertical="center"/>
    </xf>
    <xf numFmtId="0" fontId="3" fillId="3" borderId="29" xfId="0" applyFont="1" applyFill="1" applyBorder="1" applyAlignment="1">
      <alignment horizontal="center" vertical="center"/>
    </xf>
    <xf numFmtId="38" fontId="3" fillId="3" borderId="3" xfId="1" applyFont="1" applyFill="1" applyBorder="1" applyAlignment="1">
      <alignment vertical="center"/>
    </xf>
    <xf numFmtId="38" fontId="3" fillId="3" borderId="5" xfId="1" applyFont="1" applyFill="1" applyBorder="1" applyAlignment="1">
      <alignment vertical="center"/>
    </xf>
    <xf numFmtId="38" fontId="3" fillId="3" borderId="2" xfId="1" applyFont="1" applyFill="1" applyBorder="1" applyAlignment="1">
      <alignment vertical="center" shrinkToFit="1"/>
    </xf>
    <xf numFmtId="38" fontId="3" fillId="3" borderId="2" xfId="1" applyFont="1" applyFill="1" applyBorder="1" applyAlignment="1">
      <alignment vertical="center"/>
    </xf>
    <xf numFmtId="38" fontId="3" fillId="3" borderId="30" xfId="1" applyFont="1" applyFill="1" applyBorder="1" applyAlignment="1">
      <alignment vertical="center"/>
    </xf>
    <xf numFmtId="0" fontId="3" fillId="3" borderId="1" xfId="0" applyFont="1" applyFill="1" applyBorder="1" applyAlignment="1">
      <alignment horizontal="center" vertical="center"/>
    </xf>
    <xf numFmtId="0" fontId="21" fillId="0" borderId="12" xfId="0" applyFont="1" applyBorder="1" applyAlignment="1">
      <alignment horizontal="left" vertical="center"/>
    </xf>
    <xf numFmtId="38" fontId="3" fillId="0" borderId="0" xfId="1" applyFont="1" applyFill="1" applyBorder="1" applyAlignment="1">
      <alignment vertical="center" wrapText="1"/>
    </xf>
    <xf numFmtId="0" fontId="21" fillId="0" borderId="2" xfId="0" applyFont="1" applyBorder="1" applyAlignment="1">
      <alignment horizontal="center"/>
    </xf>
    <xf numFmtId="0" fontId="7" fillId="0" borderId="29" xfId="0" applyFont="1" applyBorder="1" applyAlignment="1">
      <alignment horizontal="center" vertical="center"/>
    </xf>
    <xf numFmtId="38" fontId="10" fillId="0" borderId="18" xfId="1" applyFont="1" applyBorder="1" applyAlignment="1">
      <alignment vertical="center"/>
    </xf>
    <xf numFmtId="38" fontId="10" fillId="0" borderId="17" xfId="1" applyFont="1" applyBorder="1" applyAlignment="1">
      <alignment vertical="center"/>
    </xf>
    <xf numFmtId="38" fontId="10" fillId="0" borderId="0" xfId="1" applyFont="1" applyBorder="1" applyAlignment="1">
      <alignment vertical="center"/>
    </xf>
    <xf numFmtId="176" fontId="3" fillId="0" borderId="31" xfId="1" applyNumberFormat="1" applyFont="1" applyBorder="1" applyAlignment="1">
      <alignment vertical="center"/>
    </xf>
    <xf numFmtId="178" fontId="0" fillId="2" borderId="32" xfId="0" applyNumberFormat="1" applyFill="1" applyBorder="1"/>
    <xf numFmtId="178" fontId="0" fillId="2" borderId="2" xfId="0" applyNumberFormat="1" applyFill="1" applyBorder="1"/>
    <xf numFmtId="178" fontId="0" fillId="2" borderId="33" xfId="0" applyNumberFormat="1" applyFill="1" applyBorder="1"/>
    <xf numFmtId="38" fontId="7" fillId="0" borderId="3" xfId="1" applyFont="1" applyFill="1" applyBorder="1" applyAlignment="1">
      <alignment vertical="center"/>
    </xf>
    <xf numFmtId="38" fontId="15" fillId="0" borderId="7" xfId="1" applyFont="1" applyFill="1" applyBorder="1" applyAlignment="1">
      <alignment vertical="center"/>
    </xf>
    <xf numFmtId="38" fontId="7" fillId="0" borderId="8" xfId="1" applyFont="1" applyFill="1" applyBorder="1" applyAlignment="1">
      <alignment vertical="center"/>
    </xf>
    <xf numFmtId="38" fontId="7" fillId="4" borderId="3" xfId="1" applyFont="1" applyFill="1" applyBorder="1" applyAlignment="1">
      <alignment vertical="center"/>
    </xf>
    <xf numFmtId="38" fontId="7" fillId="5" borderId="3" xfId="1" applyFont="1" applyFill="1" applyBorder="1" applyAlignment="1">
      <alignment vertical="center"/>
    </xf>
    <xf numFmtId="0" fontId="1" fillId="0" borderId="0" xfId="0" applyFont="1"/>
    <xf numFmtId="0" fontId="1" fillId="0" borderId="0" xfId="0" applyFont="1" applyAlignment="1">
      <alignment horizontal="center"/>
    </xf>
    <xf numFmtId="0" fontId="1" fillId="0" borderId="0" xfId="0" applyFont="1" applyAlignment="1">
      <alignment horizontal="centerContinuous"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right"/>
    </xf>
    <xf numFmtId="0" fontId="3" fillId="0" borderId="2" xfId="0" applyFont="1" applyBorder="1" applyAlignment="1">
      <alignment horizontal="center" vertical="center" wrapText="1"/>
    </xf>
    <xf numFmtId="38" fontId="5" fillId="0" borderId="13" xfId="1" applyFont="1" applyFill="1" applyBorder="1" applyAlignment="1">
      <alignment horizontal="left" vertical="center" wrapText="1"/>
    </xf>
    <xf numFmtId="179" fontId="1" fillId="0" borderId="5" xfId="0" applyNumberFormat="1" applyFont="1" applyBorder="1"/>
    <xf numFmtId="179" fontId="1" fillId="0" borderId="28" xfId="0" applyNumberFormat="1" applyFont="1" applyBorder="1"/>
    <xf numFmtId="0" fontId="24" fillId="0" borderId="2" xfId="0" applyFont="1" applyBorder="1" applyAlignment="1">
      <alignment horizontal="left" wrapText="1"/>
    </xf>
    <xf numFmtId="0" fontId="25" fillId="0" borderId="2" xfId="0" applyFont="1" applyBorder="1" applyAlignment="1">
      <alignment horizontal="left" wrapText="1"/>
    </xf>
    <xf numFmtId="0" fontId="26" fillId="0" borderId="30" xfId="0" applyFont="1" applyBorder="1" applyAlignment="1">
      <alignment horizontal="left" wrapText="1"/>
    </xf>
    <xf numFmtId="38" fontId="3" fillId="0" borderId="13" xfId="1" applyFont="1" applyFill="1" applyBorder="1" applyAlignment="1">
      <alignment horizontal="center" vertical="center"/>
    </xf>
    <xf numFmtId="38" fontId="3" fillId="0" borderId="34" xfId="1" applyFont="1" applyFill="1" applyBorder="1" applyAlignment="1">
      <alignment horizontal="center" vertical="center" wrapText="1"/>
    </xf>
    <xf numFmtId="38" fontId="3" fillId="0" borderId="13" xfId="1" applyFont="1" applyFill="1" applyBorder="1" applyAlignment="1">
      <alignment horizontal="left" vertical="center" wrapText="1"/>
    </xf>
    <xf numFmtId="38" fontId="3" fillId="0" borderId="34" xfId="1" applyFont="1" applyFill="1" applyBorder="1" applyAlignment="1">
      <alignment horizontal="right" vertical="center" wrapText="1"/>
    </xf>
    <xf numFmtId="38" fontId="3" fillId="0" borderId="13" xfId="1" applyFont="1" applyFill="1" applyBorder="1" applyAlignment="1">
      <alignment horizontal="center" vertical="center" wrapText="1"/>
    </xf>
    <xf numFmtId="38" fontId="3" fillId="0" borderId="35" xfId="1" applyFont="1" applyFill="1" applyBorder="1" applyAlignment="1">
      <alignment horizontal="center" vertical="center"/>
    </xf>
    <xf numFmtId="38" fontId="3" fillId="0" borderId="23" xfId="1" applyFont="1" applyFill="1" applyBorder="1" applyAlignment="1">
      <alignment horizontal="left" vertical="center" wrapText="1" shrinkToFit="1"/>
    </xf>
    <xf numFmtId="38" fontId="3" fillId="0" borderId="36" xfId="1" applyFont="1" applyFill="1" applyBorder="1" applyAlignment="1">
      <alignment horizontal="center" vertical="center"/>
    </xf>
    <xf numFmtId="38" fontId="3" fillId="0" borderId="23" xfId="1" applyFont="1" applyFill="1" applyBorder="1" applyAlignment="1">
      <alignment horizontal="center" vertical="center" shrinkToFit="1"/>
    </xf>
    <xf numFmtId="38" fontId="3" fillId="0" borderId="34" xfId="1" applyFont="1" applyFill="1" applyBorder="1" applyAlignment="1">
      <alignment vertical="center"/>
    </xf>
    <xf numFmtId="38" fontId="21" fillId="0" borderId="26" xfId="1" applyFont="1" applyFill="1" applyBorder="1"/>
    <xf numFmtId="0" fontId="3" fillId="0" borderId="37" xfId="1" applyNumberFormat="1" applyFont="1" applyFill="1" applyBorder="1" applyAlignment="1">
      <alignment horizontal="center" vertical="center"/>
    </xf>
    <xf numFmtId="38" fontId="3" fillId="0" borderId="36" xfId="1" applyFont="1" applyFill="1" applyBorder="1"/>
    <xf numFmtId="38" fontId="3" fillId="0" borderId="5" xfId="1" applyFont="1" applyFill="1" applyBorder="1" applyAlignment="1">
      <alignment horizontal="left" vertical="center"/>
    </xf>
    <xf numFmtId="38" fontId="3" fillId="0" borderId="40" xfId="1" applyFont="1" applyFill="1" applyBorder="1" applyAlignment="1">
      <alignment horizontal="left" vertical="center" wrapText="1"/>
    </xf>
    <xf numFmtId="38" fontId="3" fillId="0" borderId="9" xfId="1" applyFont="1" applyFill="1" applyBorder="1" applyAlignment="1">
      <alignment horizontal="center" vertical="center"/>
    </xf>
    <xf numFmtId="38" fontId="3" fillId="0" borderId="41" xfId="1" applyFont="1" applyFill="1" applyBorder="1" applyAlignment="1">
      <alignment horizontal="center" vertical="center"/>
    </xf>
    <xf numFmtId="38" fontId="3" fillId="0" borderId="37" xfId="1" applyFont="1" applyFill="1" applyBorder="1" applyAlignment="1">
      <alignment horizontal="center" vertical="center"/>
    </xf>
    <xf numFmtId="38" fontId="3" fillId="0" borderId="42" xfId="1" applyFont="1" applyFill="1" applyBorder="1" applyAlignment="1">
      <alignment horizontal="center" vertical="center"/>
    </xf>
    <xf numFmtId="38" fontId="3" fillId="0" borderId="9" xfId="1" applyFont="1" applyFill="1" applyBorder="1"/>
    <xf numFmtId="0" fontId="25" fillId="0" borderId="30" xfId="0" applyFont="1" applyBorder="1" applyAlignment="1">
      <alignment horizontal="left" wrapText="1"/>
    </xf>
    <xf numFmtId="0" fontId="24" fillId="0" borderId="43" xfId="0" applyFont="1" applyBorder="1" applyAlignment="1">
      <alignment horizontal="left" wrapText="1"/>
    </xf>
    <xf numFmtId="38" fontId="3" fillId="0" borderId="5" xfId="1" applyFont="1" applyFill="1" applyBorder="1"/>
    <xf numFmtId="0" fontId="27" fillId="0" borderId="2" xfId="0" applyFont="1" applyBorder="1" applyAlignment="1">
      <alignment horizontal="center" vertical="center" wrapText="1"/>
    </xf>
    <xf numFmtId="0" fontId="1" fillId="0" borderId="2" xfId="0" applyFont="1" applyBorder="1" applyAlignment="1">
      <alignment horizontal="center" vertical="center" wrapText="1"/>
    </xf>
    <xf numFmtId="0" fontId="26" fillId="0" borderId="45" xfId="0" applyFont="1" applyBorder="1" applyAlignment="1">
      <alignment horizontal="left" wrapText="1"/>
    </xf>
    <xf numFmtId="0" fontId="25" fillId="0" borderId="45" xfId="0" applyFont="1" applyBorder="1" applyAlignment="1">
      <alignment horizontal="left" wrapText="1"/>
    </xf>
    <xf numFmtId="178" fontId="0" fillId="2" borderId="45" xfId="0" applyNumberFormat="1" applyFill="1" applyBorder="1"/>
    <xf numFmtId="178" fontId="10" fillId="0" borderId="46" xfId="0" applyNumberFormat="1" applyFont="1" applyBorder="1"/>
    <xf numFmtId="179" fontId="9" fillId="0" borderId="21" xfId="0" applyNumberFormat="1" applyFont="1" applyBorder="1"/>
    <xf numFmtId="0" fontId="28" fillId="0" borderId="2" xfId="0" applyFont="1" applyBorder="1" applyAlignment="1">
      <alignment horizontal="center" vertical="center" wrapText="1"/>
    </xf>
    <xf numFmtId="0" fontId="31" fillId="0" borderId="2" xfId="0" applyFont="1" applyBorder="1" applyAlignment="1">
      <alignment horizontal="center" vertical="center" wrapText="1"/>
    </xf>
    <xf numFmtId="38" fontId="3" fillId="0" borderId="40" xfId="1" applyFont="1" applyFill="1" applyBorder="1" applyAlignment="1">
      <alignment horizontal="center" vertical="center" shrinkToFit="1"/>
    </xf>
    <xf numFmtId="38" fontId="3" fillId="0" borderId="41" xfId="1" applyFont="1" applyFill="1" applyBorder="1" applyAlignment="1">
      <alignment horizontal="center" vertical="center" shrinkToFit="1"/>
    </xf>
    <xf numFmtId="38" fontId="3" fillId="0" borderId="9" xfId="1" applyFont="1" applyFill="1" applyBorder="1" applyAlignment="1">
      <alignment horizontal="center" vertical="center" shrinkToFit="1"/>
    </xf>
    <xf numFmtId="0" fontId="0" fillId="0" borderId="18" xfId="0" applyBorder="1"/>
    <xf numFmtId="0" fontId="0" fillId="0" borderId="2" xfId="0" applyBorder="1" applyAlignment="1">
      <alignment horizontal="center" shrinkToFit="1"/>
    </xf>
    <xf numFmtId="38" fontId="1" fillId="6" borderId="2" xfId="1" applyFont="1" applyFill="1" applyBorder="1"/>
    <xf numFmtId="0" fontId="3" fillId="0" borderId="30" xfId="0" applyFont="1" applyBorder="1" applyAlignment="1">
      <alignment horizontal="center" vertical="center" wrapText="1"/>
    </xf>
    <xf numFmtId="0" fontId="19" fillId="0" borderId="30" xfId="0" applyFont="1" applyBorder="1" applyAlignment="1">
      <alignment horizontal="left" wrapText="1"/>
    </xf>
    <xf numFmtId="0" fontId="5" fillId="0" borderId="28" xfId="0" applyFont="1" applyBorder="1" applyAlignment="1">
      <alignment horizontal="left" wrapText="1"/>
    </xf>
    <xf numFmtId="0" fontId="25" fillId="0" borderId="0" xfId="0" applyFont="1" applyAlignment="1">
      <alignment horizontal="left" wrapText="1"/>
    </xf>
    <xf numFmtId="38" fontId="21" fillId="0" borderId="11" xfId="1" applyFont="1" applyFill="1" applyBorder="1"/>
    <xf numFmtId="38" fontId="3" fillId="0" borderId="17" xfId="1" applyFont="1" applyFill="1" applyBorder="1" applyAlignment="1">
      <alignment horizontal="right" vertical="center"/>
    </xf>
    <xf numFmtId="38" fontId="10" fillId="0" borderId="47" xfId="1" applyFont="1" applyFill="1" applyBorder="1" applyAlignment="1">
      <alignment horizontal="left" vertical="top"/>
    </xf>
    <xf numFmtId="38" fontId="10" fillId="0" borderId="48" xfId="1" applyFont="1" applyFill="1" applyBorder="1" applyAlignment="1">
      <alignment horizontal="left" vertical="top"/>
    </xf>
    <xf numFmtId="177" fontId="7" fillId="0" borderId="49" xfId="1" applyNumberFormat="1" applyFont="1" applyFill="1" applyBorder="1" applyAlignment="1">
      <alignment vertical="center"/>
    </xf>
    <xf numFmtId="38" fontId="21" fillId="3" borderId="6" xfId="1" applyFont="1" applyFill="1" applyBorder="1"/>
    <xf numFmtId="38" fontId="10" fillId="0" borderId="29" xfId="1" applyFont="1" applyBorder="1" applyAlignment="1">
      <alignment vertical="center"/>
    </xf>
    <xf numFmtId="176" fontId="3" fillId="0" borderId="3" xfId="1" applyNumberFormat="1" applyFont="1" applyBorder="1" applyAlignment="1">
      <alignment horizontal="right" vertical="center"/>
    </xf>
    <xf numFmtId="178" fontId="0" fillId="2" borderId="43" xfId="0" applyNumberFormat="1" applyFill="1" applyBorder="1"/>
    <xf numFmtId="38" fontId="3" fillId="3" borderId="1" xfId="1" applyFont="1" applyFill="1" applyBorder="1" applyAlignment="1">
      <alignment horizontal="center" vertical="center"/>
    </xf>
    <xf numFmtId="38" fontId="10" fillId="0" borderId="7" xfId="1" applyFont="1" applyBorder="1" applyAlignment="1">
      <alignment vertical="center"/>
    </xf>
    <xf numFmtId="177" fontId="3" fillId="0" borderId="50" xfId="1" applyNumberFormat="1" applyFont="1" applyFill="1" applyBorder="1" applyAlignment="1">
      <alignment vertical="center"/>
    </xf>
    <xf numFmtId="38" fontId="10" fillId="0" borderId="51" xfId="1" applyFont="1" applyFill="1" applyBorder="1" applyAlignment="1">
      <alignment horizontal="left" vertical="top"/>
    </xf>
    <xf numFmtId="38" fontId="3" fillId="0" borderId="51" xfId="1" applyFont="1" applyFill="1" applyBorder="1" applyAlignment="1">
      <alignment horizontal="right" vertical="center"/>
    </xf>
    <xf numFmtId="177" fontId="3" fillId="0" borderId="52" xfId="1" applyNumberFormat="1" applyFont="1" applyFill="1" applyBorder="1" applyAlignment="1">
      <alignment vertical="center"/>
    </xf>
    <xf numFmtId="0" fontId="0" fillId="0" borderId="2" xfId="0" applyBorder="1" applyAlignment="1">
      <alignment horizontal="center" vertical="center"/>
    </xf>
    <xf numFmtId="0" fontId="0" fillId="0" borderId="2" xfId="0" applyBorder="1" applyAlignment="1">
      <alignment horizontal="center" vertical="center" shrinkToFit="1"/>
    </xf>
    <xf numFmtId="38" fontId="21" fillId="0" borderId="15" xfId="1" applyFont="1" applyFill="1" applyBorder="1"/>
    <xf numFmtId="38" fontId="5" fillId="0" borderId="40" xfId="1" applyFont="1" applyFill="1" applyBorder="1" applyAlignment="1">
      <alignment horizontal="center" vertical="center" wrapText="1" shrinkToFit="1"/>
    </xf>
    <xf numFmtId="0" fontId="12" fillId="0" borderId="2" xfId="0" applyFont="1" applyBorder="1" applyAlignment="1">
      <alignment horizontal="center" vertical="center" wrapText="1"/>
    </xf>
    <xf numFmtId="38" fontId="0" fillId="0" borderId="12" xfId="1" applyFont="1" applyFill="1" applyBorder="1" applyAlignment="1">
      <alignment horizontal="left" vertical="center"/>
    </xf>
    <xf numFmtId="0" fontId="34" fillId="0" borderId="0" xfId="0" applyFont="1" applyAlignment="1">
      <alignment vertical="center"/>
    </xf>
    <xf numFmtId="0" fontId="37" fillId="0" borderId="2" xfId="0" applyFont="1" applyBorder="1" applyAlignment="1">
      <alignment horizontal="center" vertical="center"/>
    </xf>
    <xf numFmtId="0" fontId="0" fillId="0" borderId="12" xfId="0" applyBorder="1" applyAlignment="1">
      <alignment horizontal="center" vertical="center"/>
    </xf>
    <xf numFmtId="38" fontId="0" fillId="3" borderId="6" xfId="1" applyFont="1" applyFill="1" applyBorder="1"/>
    <xf numFmtId="38" fontId="21" fillId="0" borderId="17" xfId="1" applyFont="1" applyFill="1" applyBorder="1"/>
    <xf numFmtId="38" fontId="21" fillId="0" borderId="19" xfId="1" applyFont="1" applyFill="1" applyBorder="1"/>
    <xf numFmtId="38" fontId="3" fillId="0" borderId="11" xfId="1" applyFont="1" applyFill="1" applyBorder="1"/>
    <xf numFmtId="38" fontId="21" fillId="3" borderId="17" xfId="1" applyFont="1" applyFill="1" applyBorder="1"/>
    <xf numFmtId="38" fontId="7" fillId="8" borderId="10" xfId="1" applyFont="1" applyFill="1" applyBorder="1" applyAlignment="1">
      <alignment vertical="center"/>
    </xf>
    <xf numFmtId="38" fontId="3" fillId="8" borderId="34" xfId="1" applyFont="1" applyFill="1" applyBorder="1" applyAlignment="1">
      <alignment vertical="center"/>
    </xf>
    <xf numFmtId="38" fontId="10" fillId="0" borderId="22" xfId="1" applyFont="1" applyFill="1" applyBorder="1" applyAlignment="1">
      <alignment horizontal="left" vertical="top" wrapText="1"/>
    </xf>
    <xf numFmtId="38" fontId="10" fillId="0" borderId="20" xfId="1" applyFont="1" applyFill="1" applyBorder="1" applyAlignment="1">
      <alignment horizontal="left" vertical="top" wrapText="1"/>
    </xf>
    <xf numFmtId="38" fontId="7" fillId="0" borderId="44" xfId="1" applyFont="1" applyFill="1" applyBorder="1" applyAlignment="1">
      <alignment vertical="center"/>
    </xf>
    <xf numFmtId="38" fontId="7" fillId="8" borderId="6" xfId="1" applyFont="1" applyFill="1" applyBorder="1" applyAlignment="1">
      <alignment vertical="center"/>
    </xf>
    <xf numFmtId="38" fontId="5" fillId="0" borderId="40" xfId="1" applyFont="1" applyFill="1" applyBorder="1" applyAlignment="1">
      <alignment horizontal="left" vertical="center" wrapText="1"/>
    </xf>
    <xf numFmtId="0" fontId="35" fillId="7" borderId="2" xfId="0" applyFont="1" applyFill="1" applyBorder="1" applyAlignment="1">
      <alignment horizontal="center" vertical="center"/>
    </xf>
    <xf numFmtId="49" fontId="35" fillId="7" borderId="2" xfId="0" applyNumberFormat="1" applyFont="1" applyFill="1" applyBorder="1" applyAlignment="1">
      <alignment horizontal="center" vertical="center"/>
    </xf>
    <xf numFmtId="0" fontId="37" fillId="0" borderId="2" xfId="0" applyFont="1" applyBorder="1" applyAlignment="1">
      <alignment horizontal="center" vertical="center"/>
    </xf>
    <xf numFmtId="0" fontId="37" fillId="0" borderId="1" xfId="0" applyFont="1" applyBorder="1" applyAlignment="1">
      <alignment horizontal="center" vertical="center"/>
    </xf>
    <xf numFmtId="0" fontId="37" fillId="0" borderId="3" xfId="0" applyFont="1" applyBorder="1" applyAlignment="1">
      <alignment horizontal="center" vertical="center"/>
    </xf>
    <xf numFmtId="0" fontId="36" fillId="0" borderId="0" xfId="0" applyFont="1" applyAlignment="1">
      <alignment horizontal="center" vertical="center" wrapText="1"/>
    </xf>
    <xf numFmtId="0" fontId="36" fillId="0" borderId="0" xfId="0" applyFont="1" applyAlignment="1">
      <alignment horizontal="center" vertical="center"/>
    </xf>
    <xf numFmtId="0" fontId="21" fillId="0" borderId="12" xfId="0" applyFont="1" applyBorder="1" applyAlignment="1">
      <alignment horizontal="left" vertical="center"/>
    </xf>
    <xf numFmtId="0" fontId="23" fillId="0" borderId="0" xfId="0" applyFont="1" applyAlignment="1">
      <alignment horizontal="center" vertical="center"/>
    </xf>
    <xf numFmtId="0" fontId="0" fillId="0" borderId="0" xfId="0"/>
    <xf numFmtId="0" fontId="0" fillId="0" borderId="39" xfId="0" applyBorder="1"/>
    <xf numFmtId="0" fontId="8" fillId="0" borderId="4"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1"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 xfId="0" applyFont="1" applyBorder="1" applyAlignment="1">
      <alignment horizontal="center" vertical="center" wrapText="1"/>
    </xf>
    <xf numFmtId="0" fontId="21" fillId="0" borderId="30" xfId="0" applyFont="1" applyBorder="1" applyAlignment="1">
      <alignment horizontal="center"/>
    </xf>
    <xf numFmtId="0" fontId="21" fillId="0" borderId="53" xfId="0" applyFont="1" applyBorder="1" applyAlignment="1">
      <alignment horizontal="center"/>
    </xf>
    <xf numFmtId="0" fontId="29" fillId="0" borderId="30" xfId="0" applyFont="1" applyBorder="1" applyAlignment="1">
      <alignment horizontal="center" vertical="center" wrapText="1"/>
    </xf>
    <xf numFmtId="0" fontId="0" fillId="0" borderId="54" xfId="0" applyBorder="1"/>
    <xf numFmtId="0" fontId="0" fillId="0" borderId="53" xfId="0" applyBorder="1"/>
    <xf numFmtId="0" fontId="10" fillId="0" borderId="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21" fillId="0" borderId="12" xfId="0" applyFont="1" applyBorder="1" applyAlignment="1">
      <alignment horizontal="center" vertical="center" shrinkToFi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29" xfId="0" applyBorder="1" applyAlignment="1">
      <alignment vertical="center" wrapText="1"/>
    </xf>
    <xf numFmtId="0" fontId="0" fillId="0" borderId="3" xfId="0" applyBorder="1" applyAlignment="1">
      <alignment vertical="center" wrapText="1"/>
    </xf>
    <xf numFmtId="0" fontId="0" fillId="0" borderId="1" xfId="0" applyBorder="1" applyAlignment="1">
      <alignment horizontal="center" vertical="center" wrapText="1"/>
    </xf>
    <xf numFmtId="0" fontId="0" fillId="0" borderId="29"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xf numFmtId="0" fontId="0" fillId="0" borderId="5" xfId="0" applyBorder="1"/>
    <xf numFmtId="0" fontId="0" fillId="0" borderId="11" xfId="0" applyBorder="1"/>
    <xf numFmtId="0" fontId="1" fillId="0" borderId="30" xfId="0" applyFont="1" applyBorder="1" applyAlignment="1">
      <alignment horizontal="center"/>
    </xf>
    <xf numFmtId="0" fontId="1" fillId="0" borderId="53" xfId="0" applyFont="1" applyBorder="1" applyAlignment="1">
      <alignment horizontal="center"/>
    </xf>
    <xf numFmtId="0" fontId="0" fillId="0" borderId="30" xfId="0" applyBorder="1" applyAlignment="1">
      <alignment horizontal="center"/>
    </xf>
    <xf numFmtId="38" fontId="4" fillId="0" borderId="0" xfId="1" applyFont="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0" fillId="0" borderId="53" xfId="0" applyBorder="1" applyAlignment="1">
      <alignment horizontal="center"/>
    </xf>
    <xf numFmtId="0" fontId="3" fillId="0" borderId="30" xfId="0" applyFont="1" applyBorder="1" applyAlignment="1">
      <alignment horizontal="center" vertical="center"/>
    </xf>
    <xf numFmtId="0" fontId="30" fillId="0" borderId="30" xfId="0" applyFont="1" applyBorder="1" applyAlignment="1">
      <alignment horizontal="center" vertical="center"/>
    </xf>
    <xf numFmtId="0" fontId="30" fillId="0" borderId="54" xfId="0" applyFont="1" applyBorder="1" applyAlignment="1">
      <alignment horizontal="center" vertical="center"/>
    </xf>
    <xf numFmtId="0" fontId="30" fillId="0" borderId="53" xfId="0" applyFont="1" applyBorder="1" applyAlignment="1">
      <alignment horizontal="center" vertical="center"/>
    </xf>
    <xf numFmtId="0" fontId="4" fillId="0" borderId="0" xfId="0" applyFont="1" applyAlignment="1">
      <alignment horizontal="center" vertical="center"/>
    </xf>
    <xf numFmtId="0" fontId="0" fillId="0" borderId="12" xfId="0" applyBorder="1" applyAlignment="1">
      <alignment horizontal="left" vertical="center"/>
    </xf>
    <xf numFmtId="0" fontId="0" fillId="0" borderId="54" xfId="0" applyBorder="1" applyAlignment="1">
      <alignment horizontal="center" vertical="center"/>
    </xf>
    <xf numFmtId="0" fontId="0" fillId="0" borderId="53" xfId="0" applyBorder="1" applyAlignment="1">
      <alignment horizontal="center" vertical="center"/>
    </xf>
    <xf numFmtId="0" fontId="8" fillId="0" borderId="2" xfId="0" applyFont="1" applyBorder="1" applyAlignment="1">
      <alignment horizontal="center" vertical="center" textRotation="255"/>
    </xf>
    <xf numFmtId="0" fontId="8" fillId="0" borderId="2"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33" xfId="0" applyFont="1" applyBorder="1" applyAlignment="1">
      <alignment horizontal="center" vertical="center" wrapText="1"/>
    </xf>
    <xf numFmtId="38" fontId="4" fillId="0" borderId="0" xfId="1" applyFont="1" applyAlignment="1">
      <alignment horizontal="center" vertical="center" shrinkToFit="1"/>
    </xf>
    <xf numFmtId="0" fontId="0" fillId="0" borderId="0" xfId="0" applyAlignment="1">
      <alignment horizontal="center" shrinkToFit="1"/>
    </xf>
    <xf numFmtId="0" fontId="5" fillId="0" borderId="32" xfId="0" applyFont="1" applyBorder="1" applyAlignment="1">
      <alignment horizontal="center" vertical="center" wrapText="1" shrinkToFit="1"/>
    </xf>
    <xf numFmtId="0" fontId="5" fillId="0" borderId="54" xfId="0" applyFont="1" applyBorder="1" applyAlignment="1">
      <alignment horizontal="center" vertical="center" shrinkToFit="1"/>
    </xf>
    <xf numFmtId="0" fontId="5" fillId="0" borderId="33" xfId="0" applyFont="1" applyBorder="1" applyAlignment="1">
      <alignment horizontal="center" vertical="center" shrinkToFi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30" xfId="0" applyBorder="1" applyAlignment="1">
      <alignment horizontal="center" vertical="center"/>
    </xf>
    <xf numFmtId="0" fontId="4" fillId="0" borderId="0" xfId="0" applyFont="1" applyAlignment="1">
      <alignment horizontal="center" vertical="center" shrinkToFit="1"/>
    </xf>
    <xf numFmtId="0" fontId="8" fillId="0" borderId="1" xfId="0" applyFont="1" applyBorder="1" applyAlignment="1">
      <alignment horizontal="left" vertical="center" wrapText="1"/>
    </xf>
    <xf numFmtId="0" fontId="8" fillId="0" borderId="29" xfId="0" applyFont="1" applyBorder="1" applyAlignment="1">
      <alignment horizontal="left" vertical="center" wrapText="1"/>
    </xf>
    <xf numFmtId="0" fontId="8" fillId="0" borderId="3" xfId="0" applyFont="1" applyBorder="1" applyAlignment="1">
      <alignment horizontal="left" vertical="center" wrapText="1"/>
    </xf>
    <xf numFmtId="0" fontId="0" fillId="0" borderId="0" xfId="0" applyAlignment="1">
      <alignment horizontal="center"/>
    </xf>
    <xf numFmtId="0" fontId="0" fillId="0" borderId="12" xfId="0" applyBorder="1" applyAlignment="1">
      <alignment horizontal="left"/>
    </xf>
    <xf numFmtId="0" fontId="5" fillId="0" borderId="32" xfId="0" applyFont="1" applyBorder="1" applyAlignment="1">
      <alignment horizontal="center" wrapText="1" shrinkToFit="1"/>
    </xf>
    <xf numFmtId="0" fontId="5" fillId="0" borderId="54" xfId="0" applyFont="1" applyBorder="1" applyAlignment="1">
      <alignment horizontal="center" wrapText="1" shrinkToFit="1"/>
    </xf>
    <xf numFmtId="0" fontId="5" fillId="0" borderId="54" xfId="0" applyFont="1" applyBorder="1" applyAlignment="1">
      <alignment horizontal="center" shrinkToFit="1"/>
    </xf>
    <xf numFmtId="0" fontId="5" fillId="0" borderId="33" xfId="0" applyFont="1" applyBorder="1" applyAlignment="1">
      <alignment horizontal="center" shrinkToFit="1"/>
    </xf>
    <xf numFmtId="0" fontId="0" fillId="0" borderId="65" xfId="0" applyBorder="1" applyAlignment="1">
      <alignment horizontal="center" vertical="center"/>
    </xf>
    <xf numFmtId="0" fontId="1" fillId="0" borderId="30"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33" xfId="0" applyFont="1" applyBorder="1" applyAlignment="1">
      <alignment horizontal="center" vertical="center" wrapText="1"/>
    </xf>
    <xf numFmtId="0" fontId="3" fillId="0" borderId="30" xfId="0" applyFont="1" applyBorder="1" applyAlignment="1">
      <alignment horizontal="center" vertical="center" wrapText="1"/>
    </xf>
    <xf numFmtId="0" fontId="0" fillId="0" borderId="54" xfId="0" applyBorder="1" applyAlignment="1">
      <alignment horizontal="center" vertical="center" wrapText="1"/>
    </xf>
    <xf numFmtId="0" fontId="0" fillId="0" borderId="53" xfId="0" applyBorder="1" applyAlignment="1">
      <alignment horizontal="center" vertical="center" wrapText="1"/>
    </xf>
    <xf numFmtId="0" fontId="4" fillId="0" borderId="0" xfId="0" applyFont="1" applyAlignment="1">
      <alignment horizontal="center" vertical="center" wrapText="1" shrinkToFit="1"/>
    </xf>
    <xf numFmtId="0" fontId="5" fillId="0" borderId="32" xfId="0" applyFont="1" applyBorder="1" applyAlignment="1">
      <alignment horizontal="center" wrapText="1"/>
    </xf>
    <xf numFmtId="0" fontId="5" fillId="0" borderId="54" xfId="0" applyFont="1" applyBorder="1" applyAlignment="1">
      <alignment horizontal="center" wrapText="1"/>
    </xf>
    <xf numFmtId="0" fontId="5" fillId="0" borderId="33" xfId="0" applyFont="1" applyBorder="1" applyAlignment="1">
      <alignment horizontal="center" wrapText="1"/>
    </xf>
    <xf numFmtId="38" fontId="4" fillId="0" borderId="0" xfId="1" applyFont="1" applyAlignment="1">
      <alignment horizontal="center" vertical="center" wrapText="1" shrinkToFit="1"/>
    </xf>
    <xf numFmtId="0" fontId="32" fillId="0" borderId="30" xfId="0" applyFont="1" applyBorder="1" applyAlignment="1">
      <alignment horizontal="center" vertical="center" wrapText="1"/>
    </xf>
    <xf numFmtId="0" fontId="32" fillId="0" borderId="54"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30" fillId="0" borderId="30" xfId="0" applyFont="1" applyBorder="1" applyAlignment="1">
      <alignment horizontal="center" vertical="center" shrinkToFit="1"/>
    </xf>
    <xf numFmtId="0" fontId="30" fillId="0" borderId="54" xfId="0" applyFont="1" applyBorder="1" applyAlignment="1">
      <alignment horizontal="center" vertical="center" shrinkToFit="1"/>
    </xf>
    <xf numFmtId="0" fontId="30" fillId="0" borderId="53" xfId="0" applyFont="1" applyBorder="1" applyAlignment="1">
      <alignment horizontal="center" vertical="center" shrinkToFit="1"/>
    </xf>
    <xf numFmtId="38" fontId="3" fillId="0" borderId="44" xfId="1" applyFont="1" applyFill="1" applyBorder="1" applyAlignment="1">
      <alignment horizontal="center" vertical="center" wrapText="1"/>
    </xf>
    <xf numFmtId="38" fontId="21" fillId="0" borderId="39" xfId="1" applyFont="1" applyFill="1" applyBorder="1" applyAlignment="1">
      <alignment horizontal="center" vertical="center" wrapText="1"/>
    </xf>
    <xf numFmtId="38" fontId="3" fillId="0" borderId="12" xfId="1" applyFont="1" applyFill="1" applyBorder="1" applyAlignment="1">
      <alignment horizontal="left"/>
    </xf>
    <xf numFmtId="38" fontId="3" fillId="0" borderId="38" xfId="1" applyFont="1" applyFill="1" applyBorder="1" applyAlignment="1">
      <alignment horizontal="left"/>
    </xf>
    <xf numFmtId="38" fontId="3" fillId="0" borderId="5" xfId="1" applyFont="1" applyFill="1" applyBorder="1" applyAlignment="1">
      <alignment horizontal="left"/>
    </xf>
    <xf numFmtId="38" fontId="3" fillId="0" borderId="11" xfId="1" applyFont="1" applyFill="1" applyBorder="1" applyAlignment="1">
      <alignment horizontal="left"/>
    </xf>
    <xf numFmtId="38" fontId="8" fillId="0" borderId="0" xfId="1" applyFont="1" applyFill="1" applyBorder="1" applyAlignment="1">
      <alignment horizontal="left" vertical="top"/>
    </xf>
    <xf numFmtId="38" fontId="21" fillId="0" borderId="0" xfId="1" applyFont="1" applyFill="1" applyBorder="1"/>
    <xf numFmtId="38" fontId="3" fillId="0" borderId="0" xfId="1" applyFont="1" applyFill="1" applyBorder="1" applyAlignment="1">
      <alignment vertical="center"/>
    </xf>
    <xf numFmtId="38" fontId="3" fillId="0" borderId="34" xfId="1" applyFont="1" applyFill="1" applyBorder="1" applyAlignment="1">
      <alignment vertical="center" wrapText="1"/>
    </xf>
    <xf numFmtId="38" fontId="3" fillId="0" borderId="19" xfId="1" applyFont="1" applyFill="1" applyBorder="1" applyAlignment="1">
      <alignment vertical="center" wrapText="1"/>
    </xf>
    <xf numFmtId="38" fontId="21" fillId="0" borderId="60" xfId="1" applyFont="1" applyFill="1" applyBorder="1" applyAlignment="1">
      <alignment horizontal="center"/>
    </xf>
    <xf numFmtId="38" fontId="21" fillId="0" borderId="66" xfId="1" applyFont="1" applyFill="1" applyBorder="1" applyAlignment="1">
      <alignment horizontal="center"/>
    </xf>
    <xf numFmtId="38" fontId="21" fillId="0" borderId="61" xfId="1" applyFont="1" applyFill="1" applyBorder="1" applyAlignment="1">
      <alignment horizontal="center"/>
    </xf>
    <xf numFmtId="38" fontId="21" fillId="0" borderId="67" xfId="1" applyFont="1" applyFill="1" applyBorder="1" applyAlignment="1">
      <alignment horizontal="center"/>
    </xf>
    <xf numFmtId="38" fontId="3" fillId="0" borderId="34" xfId="1" applyFont="1" applyFill="1" applyBorder="1" applyAlignment="1">
      <alignment horizontal="center" vertical="center" wrapText="1"/>
    </xf>
    <xf numFmtId="38" fontId="21" fillId="0" borderId="17" xfId="1" applyFont="1" applyFill="1" applyBorder="1" applyAlignment="1">
      <alignment horizontal="center" vertical="center" wrapText="1"/>
    </xf>
    <xf numFmtId="38" fontId="3" fillId="0" borderId="34" xfId="1" applyFont="1" applyFill="1" applyBorder="1" applyAlignment="1">
      <alignment vertical="center" wrapText="1" shrinkToFit="1"/>
    </xf>
    <xf numFmtId="38" fontId="3" fillId="0" borderId="19" xfId="1" applyFont="1" applyFill="1" applyBorder="1" applyAlignment="1">
      <alignment vertical="center" wrapText="1" shrinkToFit="1"/>
    </xf>
    <xf numFmtId="38" fontId="5" fillId="0" borderId="5" xfId="1" applyFont="1" applyFill="1" applyBorder="1" applyAlignment="1">
      <alignment horizontal="left" wrapText="1"/>
    </xf>
    <xf numFmtId="38" fontId="5" fillId="0" borderId="11" xfId="1" applyFont="1" applyFill="1" applyBorder="1" applyAlignment="1">
      <alignment horizontal="left" wrapText="1"/>
    </xf>
    <xf numFmtId="38" fontId="3" fillId="0" borderId="5" xfId="1" applyFont="1" applyFill="1" applyBorder="1" applyAlignment="1">
      <alignment horizontal="right"/>
    </xf>
    <xf numFmtId="38" fontId="3" fillId="0" borderId="11" xfId="1" applyFont="1" applyFill="1" applyBorder="1" applyAlignment="1">
      <alignment horizontal="right"/>
    </xf>
    <xf numFmtId="38" fontId="7" fillId="0" borderId="14" xfId="1" applyFont="1" applyFill="1" applyBorder="1" applyAlignment="1">
      <alignment horizontal="right" vertical="center"/>
    </xf>
    <xf numFmtId="38" fontId="7" fillId="0" borderId="13" xfId="1" applyFont="1" applyFill="1" applyBorder="1" applyAlignment="1">
      <alignment horizontal="right" vertical="center"/>
    </xf>
    <xf numFmtId="38" fontId="5" fillId="0" borderId="20" xfId="1" applyFont="1" applyFill="1" applyBorder="1" applyAlignment="1">
      <alignment horizontal="left" vertical="center" wrapText="1"/>
    </xf>
    <xf numFmtId="38" fontId="5" fillId="0" borderId="13" xfId="1" applyFont="1" applyFill="1" applyBorder="1" applyAlignment="1">
      <alignment horizontal="left" vertical="center" wrapText="1"/>
    </xf>
    <xf numFmtId="38" fontId="5" fillId="0" borderId="34" xfId="1" applyFont="1" applyFill="1" applyBorder="1" applyAlignment="1">
      <alignment horizontal="left" vertical="center" wrapText="1"/>
    </xf>
    <xf numFmtId="38" fontId="5" fillId="0" borderId="22" xfId="1" applyFont="1" applyFill="1" applyBorder="1" applyAlignment="1">
      <alignment horizontal="left" vertical="center" wrapText="1"/>
    </xf>
    <xf numFmtId="38" fontId="5" fillId="0" borderId="15" xfId="1" applyFont="1" applyFill="1" applyBorder="1" applyAlignment="1">
      <alignment horizontal="left" vertical="center" wrapText="1"/>
    </xf>
    <xf numFmtId="38" fontId="5" fillId="0" borderId="19" xfId="1" applyFont="1" applyFill="1" applyBorder="1" applyAlignment="1">
      <alignment horizontal="left" vertical="center" wrapText="1"/>
    </xf>
    <xf numFmtId="38" fontId="7" fillId="0" borderId="62" xfId="1" applyFont="1" applyFill="1" applyBorder="1" applyAlignment="1">
      <alignment vertical="center"/>
    </xf>
    <xf numFmtId="38" fontId="7" fillId="0" borderId="63" xfId="1" applyFont="1" applyFill="1" applyBorder="1" applyAlignment="1">
      <alignment vertical="center"/>
    </xf>
    <xf numFmtId="38" fontId="7" fillId="0" borderId="58" xfId="1" applyFont="1" applyFill="1" applyBorder="1" applyAlignment="1">
      <alignment vertical="center"/>
    </xf>
    <xf numFmtId="38" fontId="7" fillId="0" borderId="59" xfId="1" applyFont="1" applyFill="1" applyBorder="1" applyAlignment="1">
      <alignment vertical="center"/>
    </xf>
    <xf numFmtId="38" fontId="5" fillId="0" borderId="11" xfId="1" applyFont="1" applyFill="1" applyBorder="1" applyAlignment="1">
      <alignment horizontal="left"/>
    </xf>
    <xf numFmtId="38" fontId="5" fillId="0" borderId="18" xfId="1" applyFont="1" applyFill="1" applyBorder="1" applyAlignment="1">
      <alignment horizontal="left" wrapText="1"/>
    </xf>
    <xf numFmtId="38" fontId="5" fillId="0" borderId="17" xfId="1" applyFont="1" applyFill="1" applyBorder="1" applyAlignment="1">
      <alignment horizontal="left" wrapText="1"/>
    </xf>
    <xf numFmtId="38" fontId="3" fillId="0" borderId="17" xfId="1" applyFont="1" applyFill="1" applyBorder="1" applyAlignment="1">
      <alignment horizontal="center" vertical="center" wrapText="1"/>
    </xf>
    <xf numFmtId="0" fontId="3" fillId="0" borderId="37" xfId="1" applyNumberFormat="1" applyFont="1" applyFill="1" applyBorder="1" applyAlignment="1">
      <alignment horizontal="center" vertical="center"/>
    </xf>
    <xf numFmtId="0" fontId="3" fillId="0" borderId="41" xfId="1" applyNumberFormat="1" applyFont="1" applyFill="1" applyBorder="1" applyAlignment="1">
      <alignment horizontal="center" vertical="center"/>
    </xf>
    <xf numFmtId="38" fontId="3" fillId="0" borderId="11" xfId="1" applyFont="1" applyFill="1" applyBorder="1" applyAlignment="1">
      <alignment horizontal="center" vertical="center" wrapText="1"/>
    </xf>
    <xf numFmtId="0" fontId="13" fillId="0" borderId="0" xfId="0" applyFont="1" applyAlignment="1">
      <alignment horizontal="center" vertical="center" shrinkToFit="1"/>
    </xf>
    <xf numFmtId="38" fontId="6" fillId="0" borderId="0" xfId="1" applyFont="1" applyFill="1" applyBorder="1" applyAlignment="1"/>
    <xf numFmtId="38" fontId="6" fillId="0" borderId="12" xfId="1" applyFont="1" applyFill="1" applyBorder="1" applyAlignment="1"/>
    <xf numFmtId="38" fontId="38" fillId="0" borderId="0" xfId="1" applyFont="1" applyFill="1" applyBorder="1" applyAlignment="1"/>
    <xf numFmtId="38" fontId="38" fillId="0" borderId="12" xfId="1" applyFont="1" applyFill="1" applyBorder="1" applyAlignment="1"/>
    <xf numFmtId="38" fontId="21" fillId="0" borderId="0" xfId="1" applyFont="1" applyFill="1" applyAlignment="1">
      <alignment horizontal="left"/>
    </xf>
    <xf numFmtId="38" fontId="21" fillId="0" borderId="12" xfId="1" applyFont="1" applyFill="1" applyBorder="1" applyAlignment="1">
      <alignment horizontal="left"/>
    </xf>
    <xf numFmtId="38" fontId="21" fillId="0" borderId="12" xfId="1" applyFont="1" applyFill="1" applyBorder="1" applyAlignment="1">
      <alignment horizontal="left" vertical="center"/>
    </xf>
    <xf numFmtId="38" fontId="7" fillId="0" borderId="64" xfId="1" applyFont="1" applyFill="1" applyBorder="1" applyAlignment="1">
      <alignment vertical="center"/>
    </xf>
  </cellXfs>
  <cellStyles count="2">
    <cellStyle name="桁区切り" xfId="1" builtinId="6"/>
    <cellStyle name="標準" xfId="0" builtinId="0"/>
  </cellStyles>
  <dxfs count="49">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43"/>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s>
  <tableStyles count="0" defaultTableStyle="TableStyleMedium9" defaultPivotStyle="PivotStyleLight16"/>
  <colors>
    <mruColors>
      <color rgb="FFFFFF99"/>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tabSelected="1" view="pageBreakPreview" zoomScale="70" zoomScaleNormal="100" zoomScaleSheetLayoutView="70" workbookViewId="0">
      <selection activeCell="C3" sqref="C3"/>
    </sheetView>
  </sheetViews>
  <sheetFormatPr defaultColWidth="9" defaultRowHeight="13.2" x14ac:dyDescent="0.2"/>
  <cols>
    <col min="1" max="2" width="10.6640625" style="227" customWidth="1"/>
    <col min="3" max="3" width="60.6640625" style="227" customWidth="1"/>
    <col min="4" max="16384" width="9" style="227"/>
  </cols>
  <sheetData>
    <row r="1" spans="1:3" ht="150" customHeight="1" x14ac:dyDescent="0.2">
      <c r="A1" s="247" t="s">
        <v>467</v>
      </c>
      <c r="B1" s="248"/>
      <c r="C1" s="248"/>
    </row>
    <row r="2" spans="1:3" ht="30" customHeight="1" x14ac:dyDescent="0.2"/>
    <row r="3" spans="1:3" ht="35.1" customHeight="1" x14ac:dyDescent="0.2">
      <c r="A3" s="244" t="s">
        <v>439</v>
      </c>
      <c r="B3" s="244"/>
      <c r="C3" s="242"/>
    </row>
    <row r="4" spans="1:3" ht="35.1" customHeight="1" x14ac:dyDescent="0.2">
      <c r="A4" s="244" t="s">
        <v>434</v>
      </c>
      <c r="B4" s="244"/>
      <c r="C4" s="243"/>
    </row>
    <row r="5" spans="1:3" ht="35.1" customHeight="1" x14ac:dyDescent="0.2">
      <c r="A5" s="244" t="s">
        <v>433</v>
      </c>
      <c r="B5" s="244"/>
      <c r="C5" s="242"/>
    </row>
    <row r="6" spans="1:3" ht="35.1" customHeight="1" x14ac:dyDescent="0.2">
      <c r="A6" s="244" t="s">
        <v>435</v>
      </c>
      <c r="B6" s="244"/>
      <c r="C6" s="242"/>
    </row>
    <row r="7" spans="1:3" ht="35.1" customHeight="1" x14ac:dyDescent="0.2">
      <c r="A7" s="245" t="s">
        <v>436</v>
      </c>
      <c r="B7" s="228" t="s">
        <v>437</v>
      </c>
      <c r="C7" s="243"/>
    </row>
    <row r="8" spans="1:3" ht="35.1" customHeight="1" x14ac:dyDescent="0.2">
      <c r="A8" s="246"/>
      <c r="B8" s="228" t="s">
        <v>438</v>
      </c>
      <c r="C8" s="243"/>
    </row>
  </sheetData>
  <mergeCells count="6">
    <mergeCell ref="A6:B6"/>
    <mergeCell ref="A5:B5"/>
    <mergeCell ref="A4:B4"/>
    <mergeCell ref="A7:A8"/>
    <mergeCell ref="A1:C1"/>
    <mergeCell ref="A3:B3"/>
  </mergeCells>
  <phoneticPr fontId="33"/>
  <printOptions horizontalCentered="1"/>
  <pageMargins left="0.70866141732283472" right="0.70866141732283472" top="0.74803149606299213" bottom="0.74803149606299213" header="0.31496062992125984" footer="0.31496062992125984"/>
  <pageSetup paperSize="9"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K36"/>
  <sheetViews>
    <sheetView view="pageBreakPreview" zoomScaleNormal="100" zoomScaleSheetLayoutView="100" workbookViewId="0">
      <pane ySplit="9" topLeftCell="A10" activePane="bottomLeft" state="frozen"/>
      <selection activeCell="D13" sqref="D13"/>
      <selection pane="bottomLeft" activeCell="F12" sqref="F12"/>
    </sheetView>
  </sheetViews>
  <sheetFormatPr defaultRowHeight="13.2" x14ac:dyDescent="0.2"/>
  <cols>
    <col min="1" max="1" width="3.77734375" customWidth="1"/>
    <col min="2" max="2" width="10.21875" customWidth="1"/>
    <col min="3" max="3" width="12.21875" customWidth="1"/>
    <col min="4" max="4" width="10" customWidth="1"/>
    <col min="5" max="5" width="9.109375" customWidth="1"/>
    <col min="6" max="8" width="8.33203125" customWidth="1"/>
    <col min="9" max="9" width="8.44140625" customWidth="1"/>
    <col min="10" max="10" width="8.6640625" customWidth="1"/>
    <col min="11" max="11" width="7.88671875" customWidth="1"/>
  </cols>
  <sheetData>
    <row r="1" spans="1:11" x14ac:dyDescent="0.2">
      <c r="A1" s="282" t="s">
        <v>228</v>
      </c>
      <c r="B1" s="286"/>
      <c r="D1" s="9"/>
      <c r="E1" s="9"/>
      <c r="F1" s="9"/>
      <c r="G1" s="9"/>
      <c r="H1" s="9"/>
      <c r="I1" s="9"/>
    </row>
    <row r="2" spans="1:11" ht="16.2" customHeight="1" x14ac:dyDescent="0.2">
      <c r="A2" s="325" t="s">
        <v>420</v>
      </c>
      <c r="B2" s="325"/>
      <c r="C2" s="325"/>
      <c r="D2" s="325"/>
      <c r="E2" s="325"/>
      <c r="F2" s="325"/>
      <c r="G2" s="325"/>
      <c r="H2" s="325"/>
      <c r="I2" s="325"/>
      <c r="J2" s="325"/>
      <c r="K2" s="325"/>
    </row>
    <row r="3" spans="1:11" ht="19.5" customHeight="1" x14ac:dyDescent="0.2">
      <c r="A3" s="325"/>
      <c r="B3" s="325"/>
      <c r="C3" s="325"/>
      <c r="D3" s="325"/>
      <c r="E3" s="325"/>
      <c r="F3" s="325"/>
      <c r="G3" s="325"/>
      <c r="H3" s="325"/>
      <c r="I3" s="325"/>
      <c r="J3" s="325"/>
      <c r="K3" s="325"/>
    </row>
    <row r="4" spans="1:11" ht="14.25" customHeight="1" x14ac:dyDescent="0.2">
      <c r="A4" s="268" t="s">
        <v>23</v>
      </c>
      <c r="B4" s="268"/>
      <c r="C4" s="229" t="s">
        <v>441</v>
      </c>
      <c r="D4" s="42"/>
      <c r="E4" s="42"/>
      <c r="F4" s="42"/>
      <c r="G4" s="42"/>
      <c r="H4" s="42"/>
      <c r="I4" s="42"/>
      <c r="J4" s="42"/>
      <c r="K4" s="42"/>
    </row>
    <row r="5" spans="1:11" ht="14.4" x14ac:dyDescent="0.2">
      <c r="A5" s="1"/>
      <c r="B5" s="10"/>
      <c r="D5" s="17"/>
      <c r="E5" s="1"/>
      <c r="F5" s="1"/>
      <c r="G5" s="40" t="s">
        <v>56</v>
      </c>
      <c r="H5" s="292">
        <f>基本情報!$C$5</f>
        <v>0</v>
      </c>
      <c r="I5" s="292"/>
      <c r="J5" s="292"/>
      <c r="K5" s="292"/>
    </row>
    <row r="6" spans="1:11" x14ac:dyDescent="0.2">
      <c r="D6" s="1"/>
      <c r="E6" s="1"/>
      <c r="F6" s="1"/>
      <c r="H6" s="1"/>
      <c r="K6" s="6" t="s">
        <v>29</v>
      </c>
    </row>
    <row r="7" spans="1:11" x14ac:dyDescent="0.2">
      <c r="A7" s="295" t="s">
        <v>30</v>
      </c>
      <c r="B7" s="296" t="s">
        <v>65</v>
      </c>
      <c r="C7" s="309" t="s">
        <v>428</v>
      </c>
      <c r="D7" s="288" t="s">
        <v>474</v>
      </c>
      <c r="E7" s="289"/>
      <c r="F7" s="289"/>
      <c r="G7" s="289"/>
      <c r="H7" s="289"/>
      <c r="I7" s="289"/>
      <c r="J7" s="289"/>
      <c r="K7" s="290"/>
    </row>
    <row r="8" spans="1:11" ht="54" x14ac:dyDescent="0.2">
      <c r="A8" s="295"/>
      <c r="B8" s="296"/>
      <c r="C8" s="310"/>
      <c r="D8" s="225" t="s">
        <v>429</v>
      </c>
      <c r="E8" s="322" t="s">
        <v>430</v>
      </c>
      <c r="F8" s="323"/>
      <c r="G8" s="324"/>
      <c r="H8" s="287" t="s">
        <v>79</v>
      </c>
      <c r="I8" s="262"/>
      <c r="J8" s="262"/>
      <c r="K8" s="263"/>
    </row>
    <row r="9" spans="1:11" ht="33.6" x14ac:dyDescent="0.2">
      <c r="A9" s="295"/>
      <c r="B9" s="296"/>
      <c r="C9" s="311"/>
      <c r="D9" s="30" t="s">
        <v>431</v>
      </c>
      <c r="E9" s="29" t="s">
        <v>15</v>
      </c>
      <c r="F9" s="16" t="s">
        <v>58</v>
      </c>
      <c r="G9" s="16" t="s">
        <v>283</v>
      </c>
      <c r="H9" s="29" t="s">
        <v>276</v>
      </c>
      <c r="I9" s="16" t="s">
        <v>389</v>
      </c>
      <c r="J9" s="16" t="s">
        <v>396</v>
      </c>
      <c r="K9" s="16" t="s">
        <v>391</v>
      </c>
    </row>
    <row r="10" spans="1:11" s="151" customFormat="1" ht="24.9" customHeight="1" x14ac:dyDescent="0.2">
      <c r="A10" s="125"/>
      <c r="B10" s="125"/>
      <c r="C10" s="126"/>
      <c r="D10" s="127"/>
      <c r="E10" s="127"/>
      <c r="F10" s="127"/>
      <c r="G10" s="43">
        <f t="shared" ref="G10:G32" si="0">SUM(E10:F10)</f>
        <v>0</v>
      </c>
      <c r="H10" s="127"/>
      <c r="I10" s="127"/>
      <c r="J10" s="127"/>
      <c r="K10" s="43">
        <f t="shared" ref="K10:K32" si="1">SUM(H10:J10)</f>
        <v>0</v>
      </c>
    </row>
    <row r="11" spans="1:11" s="151" customFormat="1" ht="24.9" customHeight="1" x14ac:dyDescent="0.2">
      <c r="A11" s="125"/>
      <c r="B11" s="125"/>
      <c r="C11" s="126"/>
      <c r="D11" s="127"/>
      <c r="E11" s="127"/>
      <c r="F11" s="127"/>
      <c r="G11" s="43">
        <f t="shared" si="0"/>
        <v>0</v>
      </c>
      <c r="H11" s="127"/>
      <c r="I11" s="127"/>
      <c r="J11" s="127"/>
      <c r="K11" s="43">
        <f t="shared" si="1"/>
        <v>0</v>
      </c>
    </row>
    <row r="12" spans="1:11" s="151" customFormat="1" ht="24.9" customHeight="1" x14ac:dyDescent="0.2">
      <c r="A12" s="125"/>
      <c r="B12" s="125"/>
      <c r="C12" s="126"/>
      <c r="D12" s="127"/>
      <c r="E12" s="127"/>
      <c r="F12" s="127"/>
      <c r="G12" s="43">
        <f t="shared" si="0"/>
        <v>0</v>
      </c>
      <c r="H12" s="127"/>
      <c r="I12" s="127"/>
      <c r="J12" s="127"/>
      <c r="K12" s="43">
        <f t="shared" si="1"/>
        <v>0</v>
      </c>
    </row>
    <row r="13" spans="1:11" s="151" customFormat="1" ht="24.9" customHeight="1" x14ac:dyDescent="0.2">
      <c r="A13" s="125"/>
      <c r="B13" s="125"/>
      <c r="C13" s="126"/>
      <c r="D13" s="127"/>
      <c r="E13" s="127"/>
      <c r="F13" s="127"/>
      <c r="G13" s="43">
        <f t="shared" si="0"/>
        <v>0</v>
      </c>
      <c r="H13" s="127"/>
      <c r="I13" s="127"/>
      <c r="J13" s="127"/>
      <c r="K13" s="43">
        <f t="shared" si="1"/>
        <v>0</v>
      </c>
    </row>
    <row r="14" spans="1:11" s="151" customFormat="1" ht="24.9" customHeight="1" x14ac:dyDescent="0.2">
      <c r="A14" s="125"/>
      <c r="B14" s="125"/>
      <c r="C14" s="126"/>
      <c r="D14" s="127"/>
      <c r="E14" s="127"/>
      <c r="F14" s="127"/>
      <c r="G14" s="43">
        <f t="shared" si="0"/>
        <v>0</v>
      </c>
      <c r="H14" s="127"/>
      <c r="I14" s="127"/>
      <c r="J14" s="127"/>
      <c r="K14" s="43">
        <f t="shared" si="1"/>
        <v>0</v>
      </c>
    </row>
    <row r="15" spans="1:11" s="151" customFormat="1" ht="24.9" customHeight="1" x14ac:dyDescent="0.2">
      <c r="A15" s="125"/>
      <c r="B15" s="125"/>
      <c r="C15" s="126"/>
      <c r="D15" s="127"/>
      <c r="E15" s="127"/>
      <c r="F15" s="127"/>
      <c r="G15" s="43">
        <f t="shared" si="0"/>
        <v>0</v>
      </c>
      <c r="H15" s="127"/>
      <c r="I15" s="127"/>
      <c r="J15" s="127"/>
      <c r="K15" s="43">
        <f t="shared" si="1"/>
        <v>0</v>
      </c>
    </row>
    <row r="16" spans="1:11" s="151" customFormat="1" ht="24.9" customHeight="1" x14ac:dyDescent="0.2">
      <c r="A16" s="125"/>
      <c r="B16" s="125"/>
      <c r="C16" s="126"/>
      <c r="D16" s="127"/>
      <c r="E16" s="127"/>
      <c r="F16" s="127"/>
      <c r="G16" s="43">
        <f t="shared" si="0"/>
        <v>0</v>
      </c>
      <c r="H16" s="127"/>
      <c r="I16" s="127"/>
      <c r="J16" s="127"/>
      <c r="K16" s="43">
        <f t="shared" si="1"/>
        <v>0</v>
      </c>
    </row>
    <row r="17" spans="1:11" s="151" customFormat="1" ht="24.9" customHeight="1" x14ac:dyDescent="0.2">
      <c r="A17" s="125"/>
      <c r="B17" s="125"/>
      <c r="C17" s="126"/>
      <c r="D17" s="127"/>
      <c r="E17" s="127"/>
      <c r="F17" s="127"/>
      <c r="G17" s="43">
        <f t="shared" si="0"/>
        <v>0</v>
      </c>
      <c r="H17" s="127"/>
      <c r="I17" s="127"/>
      <c r="J17" s="127"/>
      <c r="K17" s="43">
        <f t="shared" si="1"/>
        <v>0</v>
      </c>
    </row>
    <row r="18" spans="1:11" s="151" customFormat="1" ht="24.9" customHeight="1" x14ac:dyDescent="0.2">
      <c r="A18" s="125"/>
      <c r="B18" s="125"/>
      <c r="C18" s="126"/>
      <c r="D18" s="127"/>
      <c r="E18" s="127"/>
      <c r="F18" s="127"/>
      <c r="G18" s="43">
        <f t="shared" si="0"/>
        <v>0</v>
      </c>
      <c r="H18" s="127"/>
      <c r="I18" s="127"/>
      <c r="J18" s="127"/>
      <c r="K18" s="43">
        <f t="shared" si="1"/>
        <v>0</v>
      </c>
    </row>
    <row r="19" spans="1:11" s="151" customFormat="1" ht="24.9" customHeight="1" x14ac:dyDescent="0.2">
      <c r="A19" s="125"/>
      <c r="B19" s="125"/>
      <c r="C19" s="126"/>
      <c r="D19" s="127"/>
      <c r="E19" s="127"/>
      <c r="F19" s="127"/>
      <c r="G19" s="43">
        <f t="shared" si="0"/>
        <v>0</v>
      </c>
      <c r="H19" s="127"/>
      <c r="I19" s="127"/>
      <c r="J19" s="127"/>
      <c r="K19" s="43">
        <f t="shared" si="1"/>
        <v>0</v>
      </c>
    </row>
    <row r="20" spans="1:11" s="151" customFormat="1" ht="24.9" customHeight="1" x14ac:dyDescent="0.2">
      <c r="A20" s="125"/>
      <c r="B20" s="125"/>
      <c r="C20" s="126"/>
      <c r="D20" s="127"/>
      <c r="E20" s="127"/>
      <c r="F20" s="127"/>
      <c r="G20" s="43">
        <f t="shared" si="0"/>
        <v>0</v>
      </c>
      <c r="H20" s="127"/>
      <c r="I20" s="127"/>
      <c r="J20" s="127"/>
      <c r="K20" s="43">
        <f t="shared" si="1"/>
        <v>0</v>
      </c>
    </row>
    <row r="21" spans="1:11" s="151" customFormat="1" ht="24.9" customHeight="1" x14ac:dyDescent="0.2">
      <c r="A21" s="125"/>
      <c r="B21" s="125"/>
      <c r="C21" s="126"/>
      <c r="D21" s="127"/>
      <c r="E21" s="127"/>
      <c r="F21" s="127"/>
      <c r="G21" s="43">
        <f t="shared" si="0"/>
        <v>0</v>
      </c>
      <c r="H21" s="127"/>
      <c r="I21" s="127"/>
      <c r="J21" s="127"/>
      <c r="K21" s="43">
        <f t="shared" si="1"/>
        <v>0</v>
      </c>
    </row>
    <row r="22" spans="1:11" s="151" customFormat="1" ht="24.9" customHeight="1" x14ac:dyDescent="0.2">
      <c r="A22" s="125"/>
      <c r="B22" s="125"/>
      <c r="C22" s="126"/>
      <c r="D22" s="127"/>
      <c r="E22" s="127"/>
      <c r="F22" s="127"/>
      <c r="G22" s="43">
        <f t="shared" si="0"/>
        <v>0</v>
      </c>
      <c r="H22" s="127"/>
      <c r="I22" s="127"/>
      <c r="J22" s="127"/>
      <c r="K22" s="43">
        <f t="shared" si="1"/>
        <v>0</v>
      </c>
    </row>
    <row r="23" spans="1:11" s="151" customFormat="1" ht="24.9" customHeight="1" x14ac:dyDescent="0.2">
      <c r="A23" s="125"/>
      <c r="B23" s="125"/>
      <c r="C23" s="126"/>
      <c r="D23" s="127"/>
      <c r="E23" s="127"/>
      <c r="F23" s="127"/>
      <c r="G23" s="43">
        <f t="shared" si="0"/>
        <v>0</v>
      </c>
      <c r="H23" s="127"/>
      <c r="I23" s="127"/>
      <c r="J23" s="127"/>
      <c r="K23" s="43">
        <f t="shared" si="1"/>
        <v>0</v>
      </c>
    </row>
    <row r="24" spans="1:11" s="151" customFormat="1" ht="24.9" customHeight="1" x14ac:dyDescent="0.2">
      <c r="A24" s="125"/>
      <c r="B24" s="125"/>
      <c r="C24" s="126"/>
      <c r="D24" s="127"/>
      <c r="E24" s="127"/>
      <c r="F24" s="127"/>
      <c r="G24" s="43">
        <f t="shared" si="0"/>
        <v>0</v>
      </c>
      <c r="H24" s="127"/>
      <c r="I24" s="127"/>
      <c r="J24" s="127"/>
      <c r="K24" s="43">
        <f t="shared" si="1"/>
        <v>0</v>
      </c>
    </row>
    <row r="25" spans="1:11" s="151" customFormat="1" ht="24.9" customHeight="1" x14ac:dyDescent="0.2">
      <c r="A25" s="125"/>
      <c r="B25" s="125"/>
      <c r="C25" s="126"/>
      <c r="D25" s="127"/>
      <c r="E25" s="127"/>
      <c r="F25" s="127"/>
      <c r="G25" s="43">
        <f t="shared" si="0"/>
        <v>0</v>
      </c>
      <c r="H25" s="127"/>
      <c r="I25" s="127"/>
      <c r="J25" s="127"/>
      <c r="K25" s="43">
        <f t="shared" si="1"/>
        <v>0</v>
      </c>
    </row>
    <row r="26" spans="1:11" s="151" customFormat="1" ht="24.9" customHeight="1" x14ac:dyDescent="0.2">
      <c r="A26" s="125"/>
      <c r="B26" s="125"/>
      <c r="C26" s="126"/>
      <c r="D26" s="127"/>
      <c r="E26" s="127"/>
      <c r="F26" s="127"/>
      <c r="G26" s="43">
        <f t="shared" si="0"/>
        <v>0</v>
      </c>
      <c r="H26" s="127"/>
      <c r="I26" s="127"/>
      <c r="J26" s="127"/>
      <c r="K26" s="43">
        <f t="shared" si="1"/>
        <v>0</v>
      </c>
    </row>
    <row r="27" spans="1:11" s="151" customFormat="1" ht="24.9" customHeight="1" x14ac:dyDescent="0.2">
      <c r="A27" s="125"/>
      <c r="B27" s="125"/>
      <c r="C27" s="126"/>
      <c r="D27" s="127"/>
      <c r="E27" s="127"/>
      <c r="F27" s="127"/>
      <c r="G27" s="43">
        <f t="shared" si="0"/>
        <v>0</v>
      </c>
      <c r="H27" s="127"/>
      <c r="I27" s="127"/>
      <c r="J27" s="127"/>
      <c r="K27" s="43">
        <f t="shared" si="1"/>
        <v>0</v>
      </c>
    </row>
    <row r="28" spans="1:11" s="151" customFormat="1" ht="24.9" customHeight="1" x14ac:dyDescent="0.2">
      <c r="A28" s="125"/>
      <c r="B28" s="125"/>
      <c r="C28" s="126"/>
      <c r="D28" s="127"/>
      <c r="E28" s="127"/>
      <c r="F28" s="127"/>
      <c r="G28" s="43">
        <f t="shared" si="0"/>
        <v>0</v>
      </c>
      <c r="H28" s="127"/>
      <c r="I28" s="127"/>
      <c r="J28" s="127"/>
      <c r="K28" s="43">
        <f t="shared" si="1"/>
        <v>0</v>
      </c>
    </row>
    <row r="29" spans="1:11" s="151" customFormat="1" ht="24.9" customHeight="1" x14ac:dyDescent="0.2">
      <c r="A29" s="125"/>
      <c r="B29" s="125"/>
      <c r="C29" s="126"/>
      <c r="D29" s="127"/>
      <c r="E29" s="127"/>
      <c r="F29" s="127"/>
      <c r="G29" s="43">
        <f t="shared" si="0"/>
        <v>0</v>
      </c>
      <c r="H29" s="127"/>
      <c r="I29" s="127"/>
      <c r="J29" s="127"/>
      <c r="K29" s="43">
        <f t="shared" si="1"/>
        <v>0</v>
      </c>
    </row>
    <row r="30" spans="1:11" s="151" customFormat="1" ht="24.9" customHeight="1" x14ac:dyDescent="0.2">
      <c r="A30" s="125"/>
      <c r="B30" s="125"/>
      <c r="C30" s="126"/>
      <c r="D30" s="127"/>
      <c r="E30" s="127"/>
      <c r="F30" s="127"/>
      <c r="G30" s="43">
        <f t="shared" si="0"/>
        <v>0</v>
      </c>
      <c r="H30" s="127"/>
      <c r="I30" s="127"/>
      <c r="J30" s="127"/>
      <c r="K30" s="43">
        <f t="shared" si="1"/>
        <v>0</v>
      </c>
    </row>
    <row r="31" spans="1:11" s="151" customFormat="1" ht="24.9" customHeight="1" x14ac:dyDescent="0.2">
      <c r="A31" s="125"/>
      <c r="B31" s="125"/>
      <c r="C31" s="126"/>
      <c r="D31" s="127"/>
      <c r="E31" s="127"/>
      <c r="F31" s="127"/>
      <c r="G31" s="43">
        <f t="shared" si="0"/>
        <v>0</v>
      </c>
      <c r="H31" s="127"/>
      <c r="I31" s="127"/>
      <c r="J31" s="127"/>
      <c r="K31" s="43">
        <f t="shared" si="1"/>
        <v>0</v>
      </c>
    </row>
    <row r="32" spans="1:11" s="151" customFormat="1" ht="24.9" customHeight="1" thickBot="1" x14ac:dyDescent="0.25">
      <c r="A32" s="125"/>
      <c r="B32" s="125"/>
      <c r="C32" s="126"/>
      <c r="D32" s="127"/>
      <c r="E32" s="127"/>
      <c r="F32" s="127"/>
      <c r="G32" s="43">
        <f t="shared" si="0"/>
        <v>0</v>
      </c>
      <c r="H32" s="127"/>
      <c r="I32" s="127"/>
      <c r="J32" s="127"/>
      <c r="K32" s="43">
        <f t="shared" si="1"/>
        <v>0</v>
      </c>
    </row>
    <row r="33" spans="1:11" ht="14.4" x14ac:dyDescent="0.2">
      <c r="A33" s="7"/>
      <c r="B33" s="7"/>
      <c r="C33" s="23" t="s">
        <v>75</v>
      </c>
      <c r="D33" s="91" t="s">
        <v>76</v>
      </c>
      <c r="E33" s="25" t="s">
        <v>77</v>
      </c>
      <c r="F33" s="37" t="s">
        <v>78</v>
      </c>
      <c r="G33" s="94" t="s">
        <v>388</v>
      </c>
      <c r="H33" s="25" t="s">
        <v>392</v>
      </c>
      <c r="I33" s="23" t="s">
        <v>393</v>
      </c>
      <c r="J33" s="23" t="s">
        <v>394</v>
      </c>
      <c r="K33" s="123" t="s">
        <v>395</v>
      </c>
    </row>
    <row r="34" spans="1:11" ht="14.4" x14ac:dyDescent="0.2">
      <c r="A34" s="138"/>
      <c r="B34" s="138"/>
      <c r="C34" s="139"/>
      <c r="D34" s="142">
        <f>COUNTIF(D10:D32,"&gt;0")</f>
        <v>0</v>
      </c>
      <c r="E34" s="140"/>
      <c r="F34" s="141"/>
      <c r="G34" s="142">
        <f>COUNTIF(G10:G32,"&gt;0")</f>
        <v>0</v>
      </c>
      <c r="H34" s="140"/>
      <c r="I34" s="139"/>
      <c r="J34" s="139"/>
      <c r="K34" s="142">
        <f>COUNTIF(K10:K32,"&gt;0")</f>
        <v>0</v>
      </c>
    </row>
    <row r="35" spans="1:11" s="151" customFormat="1" ht="24.75" customHeight="1" thickBot="1" x14ac:dyDescent="0.25">
      <c r="A35" s="45"/>
      <c r="B35" s="45" t="s">
        <v>32</v>
      </c>
      <c r="C35" s="46">
        <f>COUNTA(C10:C32)</f>
        <v>0</v>
      </c>
      <c r="D35" s="47">
        <f t="shared" ref="D35:K35" si="2">SUM(D10:D32)</f>
        <v>0</v>
      </c>
      <c r="E35" s="38">
        <f t="shared" si="2"/>
        <v>0</v>
      </c>
      <c r="F35" s="38">
        <f t="shared" si="2"/>
        <v>0</v>
      </c>
      <c r="G35" s="47">
        <f t="shared" si="2"/>
        <v>0</v>
      </c>
      <c r="H35" s="38">
        <f t="shared" si="2"/>
        <v>0</v>
      </c>
      <c r="I35" s="49">
        <f t="shared" si="2"/>
        <v>0</v>
      </c>
      <c r="J35" s="48">
        <f t="shared" si="2"/>
        <v>0</v>
      </c>
      <c r="K35" s="47">
        <f t="shared" si="2"/>
        <v>0</v>
      </c>
    </row>
    <row r="36" spans="1:11" ht="6.75" customHeight="1" x14ac:dyDescent="0.2">
      <c r="A36" s="39"/>
      <c r="B36" s="39"/>
      <c r="C36" s="39"/>
      <c r="D36" s="39"/>
      <c r="E36" s="39"/>
      <c r="F36" s="39"/>
      <c r="G36" s="39"/>
      <c r="H36" s="39"/>
      <c r="I36" s="39"/>
      <c r="J36" s="39"/>
      <c r="K36" s="39"/>
    </row>
  </sheetData>
  <mergeCells count="10">
    <mergeCell ref="A1:B1"/>
    <mergeCell ref="H8:K8"/>
    <mergeCell ref="D7:K7"/>
    <mergeCell ref="H5:K5"/>
    <mergeCell ref="E8:G8"/>
    <mergeCell ref="A7:A9"/>
    <mergeCell ref="B7:B9"/>
    <mergeCell ref="C7:C9"/>
    <mergeCell ref="A2:K3"/>
    <mergeCell ref="A4:B4"/>
  </mergeCells>
  <phoneticPr fontId="2"/>
  <conditionalFormatting sqref="A10:F32 H10:J32">
    <cfRule type="cellIs" dxfId="28" priority="2" stopIfTrue="1" operator="notEqual">
      <formula>""</formula>
    </cfRule>
  </conditionalFormatting>
  <conditionalFormatting sqref="G10:G32 K10:K32 D34 G34 K34 C35:K35">
    <cfRule type="cellIs" dxfId="27" priority="1" stopIfTrue="1" operator="equal">
      <formula>0</formula>
    </cfRule>
  </conditionalFormatting>
  <pageMargins left="0.55000000000000004" right="0.11811023622047245" top="0.31496062992125984" bottom="0.19685039370078741" header="0.51181102362204722"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I47"/>
  <sheetViews>
    <sheetView view="pageBreakPreview" zoomScaleNormal="100" zoomScaleSheetLayoutView="100" workbookViewId="0">
      <pane xSplit="8" ySplit="10" topLeftCell="I11" activePane="bottomRight" state="frozen"/>
      <selection activeCell="D13" sqref="D13"/>
      <selection pane="topRight" activeCell="D13" sqref="D13"/>
      <selection pane="bottomLeft" activeCell="D13" sqref="D13"/>
      <selection pane="bottomRight" activeCell="K17" sqref="K17"/>
    </sheetView>
  </sheetViews>
  <sheetFormatPr defaultRowHeight="13.2" x14ac:dyDescent="0.2"/>
  <cols>
    <col min="2" max="2" width="11.77734375" customWidth="1"/>
    <col min="3" max="8" width="11.6640625" customWidth="1"/>
  </cols>
  <sheetData>
    <row r="1" spans="1:9" ht="16.2" x14ac:dyDescent="0.2">
      <c r="A1" s="282" t="s">
        <v>235</v>
      </c>
      <c r="B1" s="286"/>
      <c r="C1" s="13"/>
    </row>
    <row r="2" spans="1:9" ht="16.2" customHeight="1" x14ac:dyDescent="0.2">
      <c r="A2" s="329" t="s">
        <v>422</v>
      </c>
      <c r="B2" s="329"/>
      <c r="C2" s="329"/>
      <c r="D2" s="329"/>
      <c r="E2" s="329"/>
      <c r="F2" s="329"/>
      <c r="G2" s="329"/>
      <c r="H2" s="329"/>
    </row>
    <row r="3" spans="1:9" ht="16.2" customHeight="1" x14ac:dyDescent="0.2">
      <c r="A3" s="329"/>
      <c r="B3" s="329"/>
      <c r="C3" s="329"/>
      <c r="D3" s="329"/>
      <c r="E3" s="329"/>
      <c r="F3" s="329"/>
      <c r="G3" s="329"/>
      <c r="H3" s="329"/>
    </row>
    <row r="4" spans="1:9" x14ac:dyDescent="0.2">
      <c r="A4" s="2"/>
      <c r="B4" s="1"/>
      <c r="C4" s="1"/>
      <c r="E4" s="40" t="s">
        <v>56</v>
      </c>
      <c r="F4" s="313">
        <f>基本情報!$C$5</f>
        <v>0</v>
      </c>
      <c r="G4" s="313"/>
      <c r="H4" s="313"/>
      <c r="I4" s="6"/>
    </row>
    <row r="5" spans="1:9" x14ac:dyDescent="0.2">
      <c r="H5" s="11" t="s">
        <v>29</v>
      </c>
    </row>
    <row r="6" spans="1:9" ht="7.5" customHeight="1" x14ac:dyDescent="0.2">
      <c r="H6" s="11"/>
    </row>
    <row r="7" spans="1:9" ht="7.5" customHeight="1" thickBot="1" x14ac:dyDescent="0.25">
      <c r="H7" s="11"/>
    </row>
    <row r="8" spans="1:9" ht="28.5" customHeight="1" x14ac:dyDescent="0.2">
      <c r="A8" s="275" t="s">
        <v>81</v>
      </c>
      <c r="B8" s="269" t="s">
        <v>181</v>
      </c>
      <c r="C8" s="319" t="s">
        <v>59</v>
      </c>
      <c r="D8" s="320"/>
      <c r="E8" s="321"/>
      <c r="F8" s="304" t="s">
        <v>84</v>
      </c>
      <c r="G8" s="305"/>
      <c r="H8" s="306"/>
    </row>
    <row r="9" spans="1:9" ht="24.75" customHeight="1" x14ac:dyDescent="0.2">
      <c r="A9" s="275"/>
      <c r="B9" s="269"/>
      <c r="C9" s="261" t="s">
        <v>475</v>
      </c>
      <c r="D9" s="297"/>
      <c r="E9" s="298"/>
      <c r="F9" s="326" t="s">
        <v>415</v>
      </c>
      <c r="G9" s="327"/>
      <c r="H9" s="328"/>
    </row>
    <row r="10" spans="1:9" ht="43.8" x14ac:dyDescent="0.2">
      <c r="A10" s="275"/>
      <c r="B10" s="269"/>
      <c r="C10" s="161" t="s">
        <v>421</v>
      </c>
      <c r="D10" s="162" t="s">
        <v>423</v>
      </c>
      <c r="E10" s="163" t="s">
        <v>125</v>
      </c>
      <c r="F10" s="185" t="s">
        <v>424</v>
      </c>
      <c r="G10" s="162" t="s">
        <v>425</v>
      </c>
      <c r="H10" s="189" t="s">
        <v>126</v>
      </c>
    </row>
    <row r="11" spans="1:9" ht="18" customHeight="1" x14ac:dyDescent="0.2">
      <c r="A11" s="273" t="s">
        <v>221</v>
      </c>
      <c r="B11" s="8" t="s">
        <v>182</v>
      </c>
      <c r="C11" s="131"/>
      <c r="D11" s="131"/>
      <c r="E11" s="131"/>
      <c r="F11" s="143" t="str">
        <f>IF(ISERR(C11/様式１5!$E$34*様式１5!$O$34),"",C11/様式１5!$E$34*様式１5!$O$34)</f>
        <v/>
      </c>
      <c r="G11" s="144" t="str">
        <f>IF(ISERR(D11/様式１5!$E$36*様式１5!$O$36),"",D11/様式１5!$E$36*様式１5!$O$36)</f>
        <v/>
      </c>
      <c r="H11" s="145" t="str">
        <f>IF(ISERR(E11/様式１5!$E$38*様式１5!$O$38),"",E11/様式１5!$E$38*様式１5!$O$38)</f>
        <v/>
      </c>
    </row>
    <row r="12" spans="1:9" ht="18" customHeight="1" x14ac:dyDescent="0.2">
      <c r="A12" s="274"/>
      <c r="B12" s="8" t="s">
        <v>183</v>
      </c>
      <c r="C12" s="131"/>
      <c r="D12" s="131"/>
      <c r="E12" s="131"/>
      <c r="F12" s="143" t="str">
        <f>IF(ISERR(C12/様式１5!$E$34*様式１5!$O$34),"",C12/様式１5!$E$34*様式１5!$O$34)</f>
        <v/>
      </c>
      <c r="G12" s="144" t="str">
        <f>IF(ISERR(D12/様式１5!$E$36*様式１5!$O$36),"",D12/様式１5!$E$36*様式１5!$O$36)</f>
        <v/>
      </c>
      <c r="H12" s="145" t="str">
        <f>IF(ISERR(E12/様式１5!$E$38*様式１5!$O$38),"",E12/様式１5!$E$38*様式１5!$O$38)</f>
        <v/>
      </c>
    </row>
    <row r="13" spans="1:9" ht="18" customHeight="1" x14ac:dyDescent="0.2">
      <c r="A13" s="274"/>
      <c r="B13" s="8" t="s">
        <v>239</v>
      </c>
      <c r="C13" s="131"/>
      <c r="D13" s="131"/>
      <c r="E13" s="131"/>
      <c r="F13" s="143" t="str">
        <f>IF(ISERR(C13/様式１5!$E$34*様式１5!$O$34),"",C13/様式１5!$E$34*様式１5!$O$34)</f>
        <v/>
      </c>
      <c r="G13" s="144" t="str">
        <f>IF(ISERR(D13/様式１5!$E$36*様式１5!$O$36),"",D13/様式１5!$E$36*様式１5!$O$36)</f>
        <v/>
      </c>
      <c r="H13" s="145" t="str">
        <f>IF(ISERR(E13/様式１5!$E$38*様式１5!$O$38),"",E13/様式１5!$E$38*様式１5!$O$38)</f>
        <v/>
      </c>
    </row>
    <row r="14" spans="1:9" ht="18" customHeight="1" x14ac:dyDescent="0.2">
      <c r="A14" s="267"/>
      <c r="B14" s="8" t="s">
        <v>184</v>
      </c>
      <c r="C14" s="131"/>
      <c r="D14" s="131"/>
      <c r="E14" s="131"/>
      <c r="F14" s="143" t="str">
        <f>IF(ISERR(C14/様式１5!$E$34*様式１5!$O$34),"",C14/様式１5!$E$34*様式１5!$O$34)</f>
        <v/>
      </c>
      <c r="G14" s="144" t="str">
        <f>IF(ISERR(D14/様式１5!$E$36*様式１5!$O$36),"",D14/様式１5!$E$36*様式１5!$O$36)</f>
        <v/>
      </c>
      <c r="H14" s="145" t="str">
        <f>IF(ISERR(E14/様式１5!$E$38*様式１5!$O$38),"",E14/様式１5!$E$38*様式１5!$O$38)</f>
        <v/>
      </c>
    </row>
    <row r="15" spans="1:9" ht="18" customHeight="1" x14ac:dyDescent="0.2">
      <c r="A15" s="273" t="s">
        <v>220</v>
      </c>
      <c r="B15" s="8" t="s">
        <v>185</v>
      </c>
      <c r="C15" s="131"/>
      <c r="D15" s="131"/>
      <c r="E15" s="131"/>
      <c r="F15" s="143" t="str">
        <f>IF(ISERR(C15/様式１5!$E$34*様式１5!$O$34),"",C15/様式１5!$E$34*様式１5!$O$34)</f>
        <v/>
      </c>
      <c r="G15" s="144" t="str">
        <f>IF(ISERR(D15/様式１5!$E$36*様式１5!$O$36),"",D15/様式１5!$E$36*様式１5!$O$36)</f>
        <v/>
      </c>
      <c r="H15" s="145" t="str">
        <f>IF(ISERR(E15/様式１5!$E$38*様式１5!$O$38),"",E15/様式１5!$E$38*様式１5!$O$38)</f>
        <v/>
      </c>
    </row>
    <row r="16" spans="1:9" ht="18" customHeight="1" x14ac:dyDescent="0.2">
      <c r="A16" s="274"/>
      <c r="B16" s="8" t="s">
        <v>186</v>
      </c>
      <c r="C16" s="131"/>
      <c r="D16" s="131"/>
      <c r="E16" s="131"/>
      <c r="F16" s="143" t="str">
        <f>IF(ISERR(C16/様式１5!$E$34*様式１5!$O$34),"",C16/様式１5!$E$34*様式１5!$O$34)</f>
        <v/>
      </c>
      <c r="G16" s="144" t="str">
        <f>IF(ISERR(D16/様式１5!$E$36*様式１5!$O$36),"",D16/様式１5!$E$36*様式１5!$O$36)</f>
        <v/>
      </c>
      <c r="H16" s="145" t="str">
        <f>IF(ISERR(E16/様式１5!$E$38*様式１5!$O$38),"",E16/様式１5!$E$38*様式１5!$O$38)</f>
        <v/>
      </c>
    </row>
    <row r="17" spans="1:8" ht="18" customHeight="1" x14ac:dyDescent="0.2">
      <c r="A17" s="274"/>
      <c r="B17" s="8" t="s">
        <v>187</v>
      </c>
      <c r="C17" s="131"/>
      <c r="D17" s="131"/>
      <c r="E17" s="131"/>
      <c r="F17" s="143" t="str">
        <f>IF(ISERR(C17/様式１5!$E$34*様式１5!$O$34),"",C17/様式１5!$E$34*様式１5!$O$34)</f>
        <v/>
      </c>
      <c r="G17" s="144" t="str">
        <f>IF(ISERR(D17/様式１5!$E$36*様式１5!$O$36),"",D17/様式１5!$E$36*様式１5!$O$36)</f>
        <v/>
      </c>
      <c r="H17" s="145" t="str">
        <f>IF(ISERR(E17/様式１5!$E$38*様式１5!$O$38),"",E17/様式１5!$E$38*様式１5!$O$38)</f>
        <v/>
      </c>
    </row>
    <row r="18" spans="1:8" ht="18" customHeight="1" x14ac:dyDescent="0.2">
      <c r="A18" s="267"/>
      <c r="B18" s="8" t="s">
        <v>188</v>
      </c>
      <c r="C18" s="131"/>
      <c r="D18" s="131"/>
      <c r="E18" s="131"/>
      <c r="F18" s="143" t="str">
        <f>IF(ISERR(C18/様式１5!$E$34*様式１5!$O$34),"",C18/様式１5!$E$34*様式１5!$O$34)</f>
        <v/>
      </c>
      <c r="G18" s="144" t="str">
        <f>IF(ISERR(D18/様式１5!$E$36*様式１5!$O$36),"",D18/様式１5!$E$36*様式１5!$O$36)</f>
        <v/>
      </c>
      <c r="H18" s="145" t="str">
        <f>IF(ISERR(E18/様式１5!$E$38*様式１5!$O$38),"",E18/様式１5!$E$38*様式１5!$O$38)</f>
        <v/>
      </c>
    </row>
    <row r="19" spans="1:8" ht="18" customHeight="1" x14ac:dyDescent="0.2">
      <c r="A19" s="273" t="s">
        <v>219</v>
      </c>
      <c r="B19" s="8" t="s">
        <v>189</v>
      </c>
      <c r="C19" s="131"/>
      <c r="D19" s="131"/>
      <c r="E19" s="131"/>
      <c r="F19" s="143" t="str">
        <f>IF(ISERR(C19/様式１5!$E$34*様式１5!$O$34),"",C19/様式１5!$E$34*様式１5!$O$34)</f>
        <v/>
      </c>
      <c r="G19" s="144" t="str">
        <f>IF(ISERR(D19/様式１5!$E$36*様式１5!$O$36),"",D19/様式１5!$E$36*様式１5!$O$36)</f>
        <v/>
      </c>
      <c r="H19" s="145" t="str">
        <f>IF(ISERR(E19/様式１5!$E$38*様式１5!$O$38),"",E19/様式１5!$E$38*様式１5!$O$38)</f>
        <v/>
      </c>
    </row>
    <row r="20" spans="1:8" ht="18" customHeight="1" x14ac:dyDescent="0.2">
      <c r="A20" s="274"/>
      <c r="B20" s="8" t="s">
        <v>190</v>
      </c>
      <c r="C20" s="131"/>
      <c r="D20" s="131"/>
      <c r="E20" s="131"/>
      <c r="F20" s="143" t="str">
        <f>IF(ISERR(C20/様式１5!$E$34*様式１5!$O$34),"",C20/様式１5!$E$34*様式１5!$O$34)</f>
        <v/>
      </c>
      <c r="G20" s="144" t="str">
        <f>IF(ISERR(D20/様式１5!$E$36*様式１5!$O$36),"",D20/様式１5!$E$36*様式１5!$O$36)</f>
        <v/>
      </c>
      <c r="H20" s="145" t="str">
        <f>IF(ISERR(E20/様式１5!$E$38*様式１5!$O$38),"",E20/様式１5!$E$38*様式１5!$O$38)</f>
        <v/>
      </c>
    </row>
    <row r="21" spans="1:8" ht="18" customHeight="1" x14ac:dyDescent="0.2">
      <c r="A21" s="274"/>
      <c r="B21" s="8" t="s">
        <v>191</v>
      </c>
      <c r="C21" s="131"/>
      <c r="D21" s="131"/>
      <c r="E21" s="131"/>
      <c r="F21" s="143" t="str">
        <f>IF(ISERR(C21/様式１5!$E$34*様式１5!$O$34),"",C21/様式１5!$E$34*様式１5!$O$34)</f>
        <v/>
      </c>
      <c r="G21" s="144" t="str">
        <f>IF(ISERR(D21/様式１5!$E$36*様式１5!$O$36),"",D21/様式１5!$E$36*様式１5!$O$36)</f>
        <v/>
      </c>
      <c r="H21" s="145" t="str">
        <f>IF(ISERR(E21/様式１5!$E$38*様式１5!$O$38),"",E21/様式１5!$E$38*様式１5!$O$38)</f>
        <v/>
      </c>
    </row>
    <row r="22" spans="1:8" ht="18" customHeight="1" x14ac:dyDescent="0.2">
      <c r="A22" s="274"/>
      <c r="B22" s="8" t="s">
        <v>192</v>
      </c>
      <c r="C22" s="131"/>
      <c r="D22" s="131"/>
      <c r="E22" s="131"/>
      <c r="F22" s="143" t="str">
        <f>IF(ISERR(C22/様式１5!$E$34*様式１5!$O$34),"",C22/様式１5!$E$34*様式１5!$O$34)</f>
        <v/>
      </c>
      <c r="G22" s="144" t="str">
        <f>IF(ISERR(D22/様式１5!$E$36*様式１5!$O$36),"",D22/様式１5!$E$36*様式１5!$O$36)</f>
        <v/>
      </c>
      <c r="H22" s="145" t="str">
        <f>IF(ISERR(E22/様式１5!$E$38*様式１5!$O$38),"",E22/様式１5!$E$38*様式１5!$O$38)</f>
        <v/>
      </c>
    </row>
    <row r="23" spans="1:8" ht="18" customHeight="1" x14ac:dyDescent="0.2">
      <c r="A23" s="274"/>
      <c r="B23" s="8" t="s">
        <v>193</v>
      </c>
      <c r="C23" s="131"/>
      <c r="D23" s="131"/>
      <c r="E23" s="131"/>
      <c r="F23" s="143" t="str">
        <f>IF(ISERR(C23/様式１5!$E$34*様式１5!$O$34),"",C23/様式１5!$E$34*様式１5!$O$34)</f>
        <v/>
      </c>
      <c r="G23" s="144" t="str">
        <f>IF(ISERR(D23/様式１5!$E$36*様式１5!$O$36),"",D23/様式１5!$E$36*様式１5!$O$36)</f>
        <v/>
      </c>
      <c r="H23" s="145" t="str">
        <f>IF(ISERR(E23/様式１5!$E$38*様式１5!$O$38),"",E23/様式１5!$E$38*様式１5!$O$38)</f>
        <v/>
      </c>
    </row>
    <row r="24" spans="1:8" ht="18" customHeight="1" x14ac:dyDescent="0.2">
      <c r="A24" s="274"/>
      <c r="B24" s="8" t="s">
        <v>194</v>
      </c>
      <c r="C24" s="131"/>
      <c r="D24" s="131"/>
      <c r="E24" s="131"/>
      <c r="F24" s="143" t="str">
        <f>IF(ISERR(C24/様式１5!$E$34*様式１5!$O$34),"",C24/様式１5!$E$34*様式１5!$O$34)</f>
        <v/>
      </c>
      <c r="G24" s="144" t="str">
        <f>IF(ISERR(D24/様式１5!$E$36*様式１5!$O$36),"",D24/様式１5!$E$36*様式１5!$O$36)</f>
        <v/>
      </c>
      <c r="H24" s="145" t="str">
        <f>IF(ISERR(E24/様式１5!$E$38*様式１5!$O$38),"",E24/様式１5!$E$38*様式１5!$O$38)</f>
        <v/>
      </c>
    </row>
    <row r="25" spans="1:8" ht="18" customHeight="1" x14ac:dyDescent="0.2">
      <c r="A25" s="267"/>
      <c r="B25" s="8" t="s">
        <v>195</v>
      </c>
      <c r="C25" s="131"/>
      <c r="D25" s="131"/>
      <c r="E25" s="131"/>
      <c r="F25" s="143" t="str">
        <f>IF(ISERR(C25/様式１5!$E$34*様式１5!$O$34),"",C25/様式１5!$E$34*様式１5!$O$34)</f>
        <v/>
      </c>
      <c r="G25" s="144" t="str">
        <f>IF(ISERR(D25/様式１5!$E$36*様式１5!$O$36),"",D25/様式１5!$E$36*様式１5!$O$36)</f>
        <v/>
      </c>
      <c r="H25" s="145" t="str">
        <f>IF(ISERR(E25/様式１5!$E$38*様式１5!$O$38),"",E25/様式１5!$E$38*様式１5!$O$38)</f>
        <v/>
      </c>
    </row>
    <row r="26" spans="1:8" ht="18" customHeight="1" x14ac:dyDescent="0.2">
      <c r="A26" s="273" t="s">
        <v>218</v>
      </c>
      <c r="B26" s="8" t="s">
        <v>196</v>
      </c>
      <c r="C26" s="131"/>
      <c r="D26" s="131"/>
      <c r="E26" s="131"/>
      <c r="F26" s="143" t="str">
        <f>IF(ISERR(C26/様式１5!$E$34*様式１5!$O$34),"",C26/様式１5!$E$34*様式１5!$O$34)</f>
        <v/>
      </c>
      <c r="G26" s="144" t="str">
        <f>IF(ISERR(D26/様式１5!$E$36*様式１5!$O$36),"",D26/様式１5!$E$36*様式１5!$O$36)</f>
        <v/>
      </c>
      <c r="H26" s="145" t="str">
        <f>IF(ISERR(E26/様式１5!$E$38*様式１5!$O$38),"",E26/様式１5!$E$38*様式１5!$O$38)</f>
        <v/>
      </c>
    </row>
    <row r="27" spans="1:8" ht="18" customHeight="1" x14ac:dyDescent="0.2">
      <c r="A27" s="274"/>
      <c r="B27" s="8" t="s">
        <v>197</v>
      </c>
      <c r="C27" s="131"/>
      <c r="D27" s="131"/>
      <c r="E27" s="131"/>
      <c r="F27" s="143" t="str">
        <f>IF(ISERR(C27/様式１5!$E$34*様式１5!$O$34),"",C27/様式１5!$E$34*様式１5!$O$34)</f>
        <v/>
      </c>
      <c r="G27" s="144" t="str">
        <f>IF(ISERR(D27/様式１5!$E$36*様式１5!$O$36),"",D27/様式１5!$E$36*様式１5!$O$36)</f>
        <v/>
      </c>
      <c r="H27" s="145" t="str">
        <f>IF(ISERR(E27/様式１5!$E$38*様式１5!$O$38),"",E27/様式１5!$E$38*様式１5!$O$38)</f>
        <v/>
      </c>
    </row>
    <row r="28" spans="1:8" ht="18" customHeight="1" x14ac:dyDescent="0.2">
      <c r="A28" s="274"/>
      <c r="B28" s="8" t="s">
        <v>198</v>
      </c>
      <c r="C28" s="131"/>
      <c r="D28" s="131"/>
      <c r="E28" s="131"/>
      <c r="F28" s="143" t="str">
        <f>IF(ISERR(C28/様式１5!$E$34*様式１5!$O$34),"",C28/様式１5!$E$34*様式１5!$O$34)</f>
        <v/>
      </c>
      <c r="G28" s="144" t="str">
        <f>IF(ISERR(D28/様式１5!$E$36*様式１5!$O$36),"",D28/様式１5!$E$36*様式１5!$O$36)</f>
        <v/>
      </c>
      <c r="H28" s="145" t="str">
        <f>IF(ISERR(E28/様式１5!$E$38*様式１5!$O$38),"",E28/様式１5!$E$38*様式１5!$O$38)</f>
        <v/>
      </c>
    </row>
    <row r="29" spans="1:8" ht="18" customHeight="1" x14ac:dyDescent="0.2">
      <c r="A29" s="274"/>
      <c r="B29" s="8" t="s">
        <v>199</v>
      </c>
      <c r="C29" s="131"/>
      <c r="D29" s="131"/>
      <c r="E29" s="131"/>
      <c r="F29" s="143" t="str">
        <f>IF(ISERR(C29/様式１5!$E$34*様式１5!$O$34),"",C29/様式１5!$E$34*様式１5!$O$34)</f>
        <v/>
      </c>
      <c r="G29" s="144" t="str">
        <f>IF(ISERR(D29/様式１5!$E$36*様式１5!$O$36),"",D29/様式１5!$E$36*様式１5!$O$36)</f>
        <v/>
      </c>
      <c r="H29" s="145" t="str">
        <f>IF(ISERR(E29/様式１5!$E$38*様式１5!$O$38),"",E29/様式１5!$E$38*様式１5!$O$38)</f>
        <v/>
      </c>
    </row>
    <row r="30" spans="1:8" ht="18" customHeight="1" x14ac:dyDescent="0.2">
      <c r="A30" s="267"/>
      <c r="B30" s="8" t="s">
        <v>200</v>
      </c>
      <c r="C30" s="131"/>
      <c r="D30" s="131"/>
      <c r="E30" s="131"/>
      <c r="F30" s="143" t="str">
        <f>IF(ISERR(C30/様式１5!$E$34*様式１5!$O$34),"",C30/様式１5!$E$34*様式１5!$O$34)</f>
        <v/>
      </c>
      <c r="G30" s="144" t="str">
        <f>IF(ISERR(D30/様式１5!$E$36*様式１5!$O$36),"",D30/様式１5!$E$36*様式１5!$O$36)</f>
        <v/>
      </c>
      <c r="H30" s="145" t="str">
        <f>IF(ISERR(E30/様式１5!$E$38*様式１5!$O$38),"",E30/様式１5!$E$38*様式１5!$O$38)</f>
        <v/>
      </c>
    </row>
    <row r="31" spans="1:8" ht="18" customHeight="1" x14ac:dyDescent="0.2">
      <c r="A31" s="273" t="s">
        <v>217</v>
      </c>
      <c r="B31" s="8" t="s">
        <v>201</v>
      </c>
      <c r="C31" s="131"/>
      <c r="D31" s="131"/>
      <c r="E31" s="131"/>
      <c r="F31" s="143" t="str">
        <f>IF(ISERR(C31/様式１5!$E$34*様式１5!$O$34),"",C31/様式１5!$E$34*様式１5!$O$34)</f>
        <v/>
      </c>
      <c r="G31" s="144" t="str">
        <f>IF(ISERR(D31/様式１5!$E$36*様式１5!$O$36),"",D31/様式１5!$E$36*様式１5!$O$36)</f>
        <v/>
      </c>
      <c r="H31" s="145" t="str">
        <f>IF(ISERR(E31/様式１5!$E$38*様式１5!$O$38),"",E31/様式１5!$E$38*様式１5!$O$38)</f>
        <v/>
      </c>
    </row>
    <row r="32" spans="1:8" ht="18" customHeight="1" x14ac:dyDescent="0.2">
      <c r="A32" s="274"/>
      <c r="B32" s="8" t="s">
        <v>202</v>
      </c>
      <c r="C32" s="131"/>
      <c r="D32" s="131"/>
      <c r="E32" s="131"/>
      <c r="F32" s="143" t="str">
        <f>IF(ISERR(C32/様式１5!$E$34*様式１5!$O$34),"",C32/様式１5!$E$34*様式１5!$O$34)</f>
        <v/>
      </c>
      <c r="G32" s="144" t="str">
        <f>IF(ISERR(D32/様式１5!$E$36*様式１5!$O$36),"",D32/様式１5!$E$36*様式１5!$O$36)</f>
        <v/>
      </c>
      <c r="H32" s="145" t="str">
        <f>IF(ISERR(E32/様式１5!$E$38*様式１5!$O$38),"",E32/様式１5!$E$38*様式１5!$O$38)</f>
        <v/>
      </c>
    </row>
    <row r="33" spans="1:8" ht="18" customHeight="1" x14ac:dyDescent="0.2">
      <c r="A33" s="267"/>
      <c r="B33" s="8" t="s">
        <v>203</v>
      </c>
      <c r="C33" s="131"/>
      <c r="D33" s="131"/>
      <c r="E33" s="131"/>
      <c r="F33" s="143" t="str">
        <f>IF(ISERR(C33/様式１5!$E$34*様式１5!$O$34),"",C33/様式１5!$E$34*様式１5!$O$34)</f>
        <v/>
      </c>
      <c r="G33" s="144" t="str">
        <f>IF(ISERR(D33/様式１5!$E$36*様式１5!$O$36),"",D33/様式１5!$E$36*様式１5!$O$36)</f>
        <v/>
      </c>
      <c r="H33" s="145" t="str">
        <f>IF(ISERR(E33/様式１5!$E$38*様式１5!$O$38),"",E33/様式１5!$E$38*様式１5!$O$38)</f>
        <v/>
      </c>
    </row>
    <row r="34" spans="1:8" ht="18" customHeight="1" x14ac:dyDescent="0.2">
      <c r="A34" s="273" t="s">
        <v>216</v>
      </c>
      <c r="B34" s="8" t="s">
        <v>204</v>
      </c>
      <c r="C34" s="131"/>
      <c r="D34" s="131"/>
      <c r="E34" s="131"/>
      <c r="F34" s="143" t="str">
        <f>IF(ISERR(C34/様式１5!$E$34*様式１5!$O$34),"",C34/様式１5!$E$34*様式１5!$O$34)</f>
        <v/>
      </c>
      <c r="G34" s="144" t="str">
        <f>IF(ISERR(D34/様式１5!$E$36*様式１5!$O$36),"",D34/様式１5!$E$36*様式１5!$O$36)</f>
        <v/>
      </c>
      <c r="H34" s="145" t="str">
        <f>IF(ISERR(E34/様式１5!$E$38*様式１5!$O$38),"",E34/様式１5!$E$38*様式１5!$O$38)</f>
        <v/>
      </c>
    </row>
    <row r="35" spans="1:8" ht="18" customHeight="1" x14ac:dyDescent="0.2">
      <c r="A35" s="274"/>
      <c r="B35" s="8" t="s">
        <v>205</v>
      </c>
      <c r="C35" s="131"/>
      <c r="D35" s="131"/>
      <c r="E35" s="131"/>
      <c r="F35" s="143" t="str">
        <f>IF(ISERR(C35/様式１5!$E$34*様式１5!$O$34),"",C35/様式１5!$E$34*様式１5!$O$34)</f>
        <v/>
      </c>
      <c r="G35" s="144" t="str">
        <f>IF(ISERR(D35/様式１5!$E$36*様式１5!$O$36),"",D35/様式１5!$E$36*様式１5!$O$36)</f>
        <v/>
      </c>
      <c r="H35" s="145" t="str">
        <f>IF(ISERR(E35/様式１5!$E$38*様式１5!$O$38),"",E35/様式１5!$E$38*様式１5!$O$38)</f>
        <v/>
      </c>
    </row>
    <row r="36" spans="1:8" ht="18" customHeight="1" x14ac:dyDescent="0.2">
      <c r="A36" s="274"/>
      <c r="B36" s="8" t="s">
        <v>206</v>
      </c>
      <c r="C36" s="131"/>
      <c r="D36" s="131"/>
      <c r="E36" s="131"/>
      <c r="F36" s="143" t="str">
        <f>IF(ISERR(C36/様式１5!$E$34*様式１5!$O$34),"",C36/様式１5!$E$34*様式１5!$O$34)</f>
        <v/>
      </c>
      <c r="G36" s="144" t="str">
        <f>IF(ISERR(D36/様式１5!$E$36*様式１5!$O$36),"",D36/様式１5!$E$36*様式１5!$O$36)</f>
        <v/>
      </c>
      <c r="H36" s="145" t="str">
        <f>IF(ISERR(E36/様式１5!$E$38*様式１5!$O$38),"",E36/様式１5!$E$38*様式１5!$O$38)</f>
        <v/>
      </c>
    </row>
    <row r="37" spans="1:8" ht="18" customHeight="1" x14ac:dyDescent="0.2">
      <c r="A37" s="274"/>
      <c r="B37" s="8" t="s">
        <v>207</v>
      </c>
      <c r="C37" s="131"/>
      <c r="D37" s="131"/>
      <c r="E37" s="131"/>
      <c r="F37" s="143" t="str">
        <f>IF(ISERR(C37/様式１5!$E$34*様式１5!$O$34),"",C37/様式１5!$E$34*様式１5!$O$34)</f>
        <v/>
      </c>
      <c r="G37" s="144" t="str">
        <f>IF(ISERR(D37/様式１5!$E$36*様式１5!$O$36),"",D37/様式１5!$E$36*様式１5!$O$36)</f>
        <v/>
      </c>
      <c r="H37" s="145" t="str">
        <f>IF(ISERR(E37/様式１5!$E$38*様式１5!$O$38),"",E37/様式１5!$E$38*様式１5!$O$38)</f>
        <v/>
      </c>
    </row>
    <row r="38" spans="1:8" ht="18" customHeight="1" x14ac:dyDescent="0.2">
      <c r="A38" s="274"/>
      <c r="B38" s="8" t="s">
        <v>208</v>
      </c>
      <c r="C38" s="131"/>
      <c r="D38" s="131"/>
      <c r="E38" s="131"/>
      <c r="F38" s="143" t="str">
        <f>IF(ISERR(C38/様式１5!$E$34*様式１5!$O$34),"",C38/様式１5!$E$34*様式１5!$O$34)</f>
        <v/>
      </c>
      <c r="G38" s="144" t="str">
        <f>IF(ISERR(D38/様式１5!$E$36*様式１5!$O$36),"",D38/様式１5!$E$36*様式１5!$O$36)</f>
        <v/>
      </c>
      <c r="H38" s="145" t="str">
        <f>IF(ISERR(E38/様式１5!$E$38*様式１5!$O$38),"",E38/様式１5!$E$38*様式１5!$O$38)</f>
        <v/>
      </c>
    </row>
    <row r="39" spans="1:8" ht="18" customHeight="1" x14ac:dyDescent="0.2">
      <c r="A39" s="274"/>
      <c r="B39" s="8" t="s">
        <v>209</v>
      </c>
      <c r="C39" s="131"/>
      <c r="D39" s="131"/>
      <c r="E39" s="131"/>
      <c r="F39" s="143" t="str">
        <f>IF(ISERR(C39/様式１5!$E$34*様式１5!$O$34),"",C39/様式１5!$E$34*様式１5!$O$34)</f>
        <v/>
      </c>
      <c r="G39" s="144" t="str">
        <f>IF(ISERR(D39/様式１5!$E$36*様式１5!$O$36),"",D39/様式１5!$E$36*様式１5!$O$36)</f>
        <v/>
      </c>
      <c r="H39" s="145" t="str">
        <f>IF(ISERR(E39/様式１5!$E$38*様式１5!$O$38),"",E39/様式１5!$E$38*様式１5!$O$38)</f>
        <v/>
      </c>
    </row>
    <row r="40" spans="1:8" ht="18" customHeight="1" x14ac:dyDescent="0.2">
      <c r="A40" s="274"/>
      <c r="B40" s="8" t="s">
        <v>210</v>
      </c>
      <c r="C40" s="131"/>
      <c r="D40" s="131"/>
      <c r="E40" s="131"/>
      <c r="F40" s="143" t="str">
        <f>IF(ISERR(C40/様式１5!$E$34*様式１5!$O$34),"",C40/様式１5!$E$34*様式１5!$O$34)</f>
        <v/>
      </c>
      <c r="G40" s="144" t="str">
        <f>IF(ISERR(D40/様式１5!$E$36*様式１5!$O$36),"",D40/様式１5!$E$36*様式１5!$O$36)</f>
        <v/>
      </c>
      <c r="H40" s="145" t="str">
        <f>IF(ISERR(E40/様式１5!$E$38*様式１5!$O$38),"",E40/様式１5!$E$38*様式１5!$O$38)</f>
        <v/>
      </c>
    </row>
    <row r="41" spans="1:8" ht="18" customHeight="1" x14ac:dyDescent="0.2">
      <c r="A41" s="274"/>
      <c r="B41" s="8" t="s">
        <v>211</v>
      </c>
      <c r="C41" s="131"/>
      <c r="D41" s="131"/>
      <c r="E41" s="131"/>
      <c r="F41" s="143" t="str">
        <f>IF(ISERR(C41/様式１5!$E$34*様式１5!$O$34),"",C41/様式１5!$E$34*様式１5!$O$34)</f>
        <v/>
      </c>
      <c r="G41" s="144" t="str">
        <f>IF(ISERR(D41/様式１5!$E$36*様式１5!$O$36),"",D41/様式１5!$E$36*様式１5!$O$36)</f>
        <v/>
      </c>
      <c r="H41" s="145" t="str">
        <f>IF(ISERR(E41/様式１5!$E$38*様式１5!$O$38),"",E41/様式１5!$E$38*様式１5!$O$38)</f>
        <v/>
      </c>
    </row>
    <row r="42" spans="1:8" ht="18" customHeight="1" x14ac:dyDescent="0.2">
      <c r="A42" s="274"/>
      <c r="B42" s="8" t="s">
        <v>212</v>
      </c>
      <c r="C42" s="131"/>
      <c r="D42" s="131"/>
      <c r="E42" s="131"/>
      <c r="F42" s="143" t="str">
        <f>IF(ISERR(C42/様式１5!$E$34*様式１5!$O$34),"",C42/様式１5!$E$34*様式１5!$O$34)</f>
        <v/>
      </c>
      <c r="G42" s="144" t="str">
        <f>IF(ISERR(D42/様式１5!$E$36*様式１5!$O$36),"",D42/様式１5!$E$36*様式１5!$O$36)</f>
        <v/>
      </c>
      <c r="H42" s="145" t="str">
        <f>IF(ISERR(E42/様式１5!$E$38*様式１5!$O$38),"",E42/様式１5!$E$38*様式１5!$O$38)</f>
        <v/>
      </c>
    </row>
    <row r="43" spans="1:8" ht="18" customHeight="1" x14ac:dyDescent="0.2">
      <c r="A43" s="267"/>
      <c r="B43" s="8" t="s">
        <v>213</v>
      </c>
      <c r="C43" s="131"/>
      <c r="D43" s="131"/>
      <c r="E43" s="131"/>
      <c r="F43" s="143" t="str">
        <f>IF(ISERR(C43/様式１5!$E$34*様式１5!$O$34),"",C43/様式１5!$E$34*様式１5!$O$34)</f>
        <v/>
      </c>
      <c r="G43" s="144" t="str">
        <f>IF(ISERR(D43/様式１5!$E$36*様式１5!$O$36),"",D43/様式１5!$E$36*様式１5!$O$36)</f>
        <v/>
      </c>
      <c r="H43" s="145" t="str">
        <f>IF(ISERR(E43/様式１5!$E$38*様式１5!$O$38),"",E43/様式１5!$E$38*様式１5!$O$38)</f>
        <v/>
      </c>
    </row>
    <row r="44" spans="1:8" ht="25.5" customHeight="1" x14ac:dyDescent="0.2">
      <c r="A44" s="15" t="s">
        <v>215</v>
      </c>
      <c r="B44" s="14"/>
      <c r="C44" s="131"/>
      <c r="D44" s="131"/>
      <c r="E44" s="131"/>
      <c r="F44" s="143" t="str">
        <f>IF(ISERR(C44/様式１5!$E$34*様式１5!$O$34),"",C44/様式１5!$E$34*様式１5!$O$34)</f>
        <v/>
      </c>
      <c r="G44" s="144" t="str">
        <f>IF(ISERR(D44/様式１5!$E$36*様式１5!$O$36),"",D44/様式１5!$E$36*様式１5!$O$36)</f>
        <v/>
      </c>
      <c r="H44" s="145" t="str">
        <f>IF(ISERR(E44/様式１5!$E$38*様式１5!$O$38),"",E44/様式１5!$E$38*様式１5!$O$38)</f>
        <v/>
      </c>
    </row>
    <row r="45" spans="1:8" x14ac:dyDescent="0.2">
      <c r="A45" s="276" t="s">
        <v>1</v>
      </c>
      <c r="B45" s="277"/>
      <c r="C45" s="18" t="s">
        <v>85</v>
      </c>
      <c r="D45" s="19" t="s">
        <v>86</v>
      </c>
      <c r="E45" s="19" t="s">
        <v>87</v>
      </c>
      <c r="F45" s="78" t="s">
        <v>88</v>
      </c>
      <c r="G45" s="79" t="s">
        <v>89</v>
      </c>
      <c r="H45" s="80" t="s">
        <v>90</v>
      </c>
    </row>
    <row r="46" spans="1:8" s="151" customFormat="1" ht="21.75" customHeight="1" thickBot="1" x14ac:dyDescent="0.25">
      <c r="A46" s="278"/>
      <c r="B46" s="279"/>
      <c r="C46" s="159">
        <f t="shared" ref="C46:H46" si="0">SUM(C11:C44)</f>
        <v>0</v>
      </c>
      <c r="D46" s="159">
        <f t="shared" si="0"/>
        <v>0</v>
      </c>
      <c r="E46" s="160">
        <f t="shared" si="0"/>
        <v>0</v>
      </c>
      <c r="F46" s="81">
        <f t="shared" si="0"/>
        <v>0</v>
      </c>
      <c r="G46" s="82">
        <f t="shared" si="0"/>
        <v>0</v>
      </c>
      <c r="H46" s="83">
        <f t="shared" si="0"/>
        <v>0</v>
      </c>
    </row>
    <row r="47" spans="1:8" x14ac:dyDescent="0.2">
      <c r="A47" t="s">
        <v>265</v>
      </c>
    </row>
  </sheetData>
  <mergeCells count="16">
    <mergeCell ref="A1:B1"/>
    <mergeCell ref="A8:A10"/>
    <mergeCell ref="B8:B10"/>
    <mergeCell ref="F4:H4"/>
    <mergeCell ref="F9:H9"/>
    <mergeCell ref="F8:H8"/>
    <mergeCell ref="C8:E8"/>
    <mergeCell ref="A2:H3"/>
    <mergeCell ref="A31:A33"/>
    <mergeCell ref="A34:A43"/>
    <mergeCell ref="A45:B46"/>
    <mergeCell ref="C9:E9"/>
    <mergeCell ref="A11:A14"/>
    <mergeCell ref="A15:A18"/>
    <mergeCell ref="A19:A25"/>
    <mergeCell ref="A26:A30"/>
  </mergeCells>
  <phoneticPr fontId="2"/>
  <conditionalFormatting sqref="C11:E44">
    <cfRule type="cellIs" dxfId="26" priority="2" stopIfTrue="1" operator="notEqual">
      <formula>""</formula>
    </cfRule>
  </conditionalFormatting>
  <conditionalFormatting sqref="C46:H46">
    <cfRule type="cellIs" dxfId="25" priority="1" stopIfTrue="1" operator="equal">
      <formula>0</formula>
    </cfRule>
  </conditionalFormatting>
  <conditionalFormatting sqref="F11:H44">
    <cfRule type="cellIs" dxfId="24" priority="3" stopIfTrue="1" operator="greaterThan">
      <formula>0</formula>
    </cfRule>
  </conditionalFormatting>
  <pageMargins left="0.78740157480314965" right="0.43307086614173229" top="0.55118110236220474" bottom="0.39370078740157483" header="0.51181102362204722" footer="0.19685039370078741"/>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pageSetUpPr fitToPage="1"/>
  </sheetPr>
  <dimension ref="A1:J36"/>
  <sheetViews>
    <sheetView view="pageBreakPreview" zoomScaleNormal="100" zoomScaleSheetLayoutView="100" workbookViewId="0">
      <pane ySplit="9" topLeftCell="A10" activePane="bottomLeft" state="frozen"/>
      <selection activeCell="D13" sqref="D13"/>
      <selection pane="bottomLeft" activeCell="D7" sqref="D7:J7"/>
    </sheetView>
  </sheetViews>
  <sheetFormatPr defaultRowHeight="13.2" x14ac:dyDescent="0.2"/>
  <cols>
    <col min="1" max="1" width="3.77734375" customWidth="1"/>
    <col min="2" max="2" width="10.21875" customWidth="1"/>
    <col min="3" max="3" width="17.33203125" customWidth="1"/>
    <col min="4" max="4" width="9.109375" customWidth="1"/>
    <col min="6" max="7" width="8.33203125" customWidth="1"/>
    <col min="8" max="8" width="8.44140625" customWidth="1"/>
    <col min="9" max="9" width="8.6640625" customWidth="1"/>
    <col min="10" max="10" width="7.88671875" customWidth="1"/>
  </cols>
  <sheetData>
    <row r="1" spans="1:10" x14ac:dyDescent="0.2">
      <c r="A1" s="282" t="s">
        <v>229</v>
      </c>
      <c r="B1" s="286"/>
      <c r="D1" s="9"/>
      <c r="E1" s="9"/>
      <c r="F1" s="9"/>
      <c r="G1" s="9"/>
      <c r="H1" s="9"/>
    </row>
    <row r="2" spans="1:10" ht="16.2" x14ac:dyDescent="0.2">
      <c r="A2" s="308" t="s">
        <v>170</v>
      </c>
      <c r="B2" s="308"/>
      <c r="C2" s="308"/>
      <c r="D2" s="308"/>
      <c r="E2" s="308"/>
      <c r="F2" s="308"/>
      <c r="G2" s="308"/>
      <c r="H2" s="308"/>
      <c r="I2" s="308"/>
      <c r="J2" s="308"/>
    </row>
    <row r="3" spans="1:10" ht="19.5" customHeight="1" x14ac:dyDescent="0.2">
      <c r="A3" s="284"/>
      <c r="B3" s="285"/>
      <c r="C3" s="285"/>
      <c r="D3" s="285"/>
      <c r="E3" s="285"/>
      <c r="F3" s="285"/>
      <c r="G3" s="285"/>
      <c r="H3" s="285"/>
      <c r="I3" s="285"/>
      <c r="J3" s="285"/>
    </row>
    <row r="4" spans="1:10" ht="14.25" customHeight="1" x14ac:dyDescent="0.2">
      <c r="A4" s="268" t="s">
        <v>23</v>
      </c>
      <c r="B4" s="268"/>
      <c r="C4" s="229" t="s">
        <v>441</v>
      </c>
      <c r="D4" s="42"/>
      <c r="E4" s="42"/>
      <c r="F4" s="42"/>
      <c r="G4" s="42"/>
      <c r="H4" s="42"/>
      <c r="I4" s="42"/>
      <c r="J4" s="42"/>
    </row>
    <row r="5" spans="1:10" x14ac:dyDescent="0.2">
      <c r="A5" s="1"/>
      <c r="B5" s="10"/>
      <c r="D5" s="1"/>
      <c r="E5" s="1"/>
      <c r="F5" s="40" t="s">
        <v>56</v>
      </c>
      <c r="G5" s="292">
        <f>基本情報!$C$5</f>
        <v>0</v>
      </c>
      <c r="H5" s="292"/>
      <c r="I5" s="292"/>
      <c r="J5" s="292"/>
    </row>
    <row r="6" spans="1:10" x14ac:dyDescent="0.2">
      <c r="D6" s="1"/>
      <c r="E6" s="1"/>
      <c r="G6" s="1"/>
      <c r="J6" s="6" t="s">
        <v>29</v>
      </c>
    </row>
    <row r="7" spans="1:10" x14ac:dyDescent="0.2">
      <c r="A7" s="295" t="s">
        <v>30</v>
      </c>
      <c r="B7" s="296" t="s">
        <v>65</v>
      </c>
      <c r="C7" s="309" t="s">
        <v>177</v>
      </c>
      <c r="D7" s="289" t="s">
        <v>474</v>
      </c>
      <c r="E7" s="289"/>
      <c r="F7" s="289"/>
      <c r="G7" s="289"/>
      <c r="H7" s="289"/>
      <c r="I7" s="289"/>
      <c r="J7" s="290"/>
    </row>
    <row r="8" spans="1:10" x14ac:dyDescent="0.2">
      <c r="A8" s="295"/>
      <c r="B8" s="296"/>
      <c r="C8" s="310"/>
      <c r="D8" s="287" t="s">
        <v>165</v>
      </c>
      <c r="E8" s="293"/>
      <c r="F8" s="294"/>
      <c r="G8" s="287" t="s">
        <v>95</v>
      </c>
      <c r="H8" s="262"/>
      <c r="I8" s="262"/>
      <c r="J8" s="263"/>
    </row>
    <row r="9" spans="1:10" ht="33.6" x14ac:dyDescent="0.2">
      <c r="A9" s="295"/>
      <c r="B9" s="296"/>
      <c r="C9" s="311"/>
      <c r="D9" s="29" t="s">
        <v>14</v>
      </c>
      <c r="E9" s="16" t="s">
        <v>382</v>
      </c>
      <c r="F9" s="16" t="s">
        <v>397</v>
      </c>
      <c r="G9" s="29" t="s">
        <v>398</v>
      </c>
      <c r="H9" s="16" t="s">
        <v>399</v>
      </c>
      <c r="I9" s="16" t="s">
        <v>400</v>
      </c>
      <c r="J9" s="16" t="s">
        <v>401</v>
      </c>
    </row>
    <row r="10" spans="1:10" s="151" customFormat="1" ht="24.9" customHeight="1" x14ac:dyDescent="0.2">
      <c r="A10" s="125"/>
      <c r="B10" s="125"/>
      <c r="C10" s="126"/>
      <c r="D10" s="127"/>
      <c r="E10" s="127"/>
      <c r="F10" s="43">
        <f t="shared" ref="F10:F32" si="0">SUM(D10:E10)</f>
        <v>0</v>
      </c>
      <c r="G10" s="127"/>
      <c r="H10" s="127"/>
      <c r="I10" s="127"/>
      <c r="J10" s="43">
        <f t="shared" ref="J10:J32" si="1">SUM(G10:I10)</f>
        <v>0</v>
      </c>
    </row>
    <row r="11" spans="1:10" s="151" customFormat="1" ht="24.9" customHeight="1" x14ac:dyDescent="0.2">
      <c r="A11" s="125"/>
      <c r="B11" s="125"/>
      <c r="C11" s="126"/>
      <c r="D11" s="127"/>
      <c r="E11" s="127"/>
      <c r="F11" s="43">
        <f t="shared" si="0"/>
        <v>0</v>
      </c>
      <c r="G11" s="127"/>
      <c r="H11" s="127"/>
      <c r="I11" s="127"/>
      <c r="J11" s="43">
        <f t="shared" si="1"/>
        <v>0</v>
      </c>
    </row>
    <row r="12" spans="1:10" s="151" customFormat="1" ht="24.9" customHeight="1" x14ac:dyDescent="0.2">
      <c r="A12" s="125"/>
      <c r="B12" s="125"/>
      <c r="C12" s="126"/>
      <c r="D12" s="127"/>
      <c r="E12" s="127"/>
      <c r="F12" s="43">
        <f t="shared" si="0"/>
        <v>0</v>
      </c>
      <c r="G12" s="127"/>
      <c r="H12" s="127"/>
      <c r="I12" s="127"/>
      <c r="J12" s="43">
        <f t="shared" si="1"/>
        <v>0</v>
      </c>
    </row>
    <row r="13" spans="1:10" s="151" customFormat="1" ht="24.9" customHeight="1" x14ac:dyDescent="0.2">
      <c r="A13" s="125"/>
      <c r="B13" s="125"/>
      <c r="C13" s="126"/>
      <c r="D13" s="127"/>
      <c r="E13" s="127"/>
      <c r="F13" s="43">
        <f t="shared" si="0"/>
        <v>0</v>
      </c>
      <c r="G13" s="127"/>
      <c r="H13" s="127"/>
      <c r="I13" s="127"/>
      <c r="J13" s="43">
        <f t="shared" si="1"/>
        <v>0</v>
      </c>
    </row>
    <row r="14" spans="1:10" s="151" customFormat="1" ht="24.9" customHeight="1" x14ac:dyDescent="0.2">
      <c r="A14" s="125"/>
      <c r="B14" s="125"/>
      <c r="C14" s="126"/>
      <c r="D14" s="127"/>
      <c r="E14" s="127"/>
      <c r="F14" s="43">
        <f>SUM(D14:E14)</f>
        <v>0</v>
      </c>
      <c r="G14" s="127"/>
      <c r="H14" s="127"/>
      <c r="I14" s="127"/>
      <c r="J14" s="43">
        <f t="shared" si="1"/>
        <v>0</v>
      </c>
    </row>
    <row r="15" spans="1:10" s="151" customFormat="1" ht="24.9" customHeight="1" x14ac:dyDescent="0.2">
      <c r="A15" s="125"/>
      <c r="B15" s="125"/>
      <c r="C15" s="126"/>
      <c r="D15" s="127"/>
      <c r="E15" s="127"/>
      <c r="F15" s="43">
        <f t="shared" si="0"/>
        <v>0</v>
      </c>
      <c r="G15" s="127"/>
      <c r="H15" s="127"/>
      <c r="I15" s="127"/>
      <c r="J15" s="43">
        <f t="shared" si="1"/>
        <v>0</v>
      </c>
    </row>
    <row r="16" spans="1:10" s="151" customFormat="1" ht="24.9" customHeight="1" x14ac:dyDescent="0.2">
      <c r="A16" s="125"/>
      <c r="B16" s="125"/>
      <c r="C16" s="126"/>
      <c r="D16" s="127"/>
      <c r="E16" s="127"/>
      <c r="F16" s="43">
        <f t="shared" si="0"/>
        <v>0</v>
      </c>
      <c r="G16" s="127"/>
      <c r="H16" s="127"/>
      <c r="I16" s="127"/>
      <c r="J16" s="43">
        <f t="shared" si="1"/>
        <v>0</v>
      </c>
    </row>
    <row r="17" spans="1:10" s="151" customFormat="1" ht="24.9" customHeight="1" x14ac:dyDescent="0.2">
      <c r="A17" s="125"/>
      <c r="B17" s="125"/>
      <c r="C17" s="126"/>
      <c r="D17" s="127"/>
      <c r="E17" s="127"/>
      <c r="F17" s="43">
        <f t="shared" si="0"/>
        <v>0</v>
      </c>
      <c r="G17" s="127"/>
      <c r="H17" s="127"/>
      <c r="I17" s="127"/>
      <c r="J17" s="43">
        <f t="shared" si="1"/>
        <v>0</v>
      </c>
    </row>
    <row r="18" spans="1:10" s="151" customFormat="1" ht="24.9" customHeight="1" x14ac:dyDescent="0.2">
      <c r="A18" s="125"/>
      <c r="B18" s="125"/>
      <c r="C18" s="126"/>
      <c r="D18" s="127"/>
      <c r="E18" s="127"/>
      <c r="F18" s="43">
        <f t="shared" si="0"/>
        <v>0</v>
      </c>
      <c r="G18" s="127"/>
      <c r="H18" s="127"/>
      <c r="I18" s="127"/>
      <c r="J18" s="43">
        <f t="shared" si="1"/>
        <v>0</v>
      </c>
    </row>
    <row r="19" spans="1:10" s="151" customFormat="1" ht="24.9" customHeight="1" x14ac:dyDescent="0.2">
      <c r="A19" s="125"/>
      <c r="B19" s="125"/>
      <c r="C19" s="126"/>
      <c r="D19" s="127"/>
      <c r="E19" s="127"/>
      <c r="F19" s="43">
        <f t="shared" si="0"/>
        <v>0</v>
      </c>
      <c r="G19" s="127"/>
      <c r="H19" s="127"/>
      <c r="I19" s="127"/>
      <c r="J19" s="43">
        <f t="shared" si="1"/>
        <v>0</v>
      </c>
    </row>
    <row r="20" spans="1:10" s="151" customFormat="1" ht="24.9" customHeight="1" x14ac:dyDescent="0.2">
      <c r="A20" s="125"/>
      <c r="B20" s="125"/>
      <c r="C20" s="126"/>
      <c r="D20" s="127"/>
      <c r="E20" s="127"/>
      <c r="F20" s="43">
        <f t="shared" si="0"/>
        <v>0</v>
      </c>
      <c r="G20" s="127"/>
      <c r="H20" s="127"/>
      <c r="I20" s="127"/>
      <c r="J20" s="43">
        <f t="shared" si="1"/>
        <v>0</v>
      </c>
    </row>
    <row r="21" spans="1:10" s="151" customFormat="1" ht="24.9" customHeight="1" x14ac:dyDescent="0.2">
      <c r="A21" s="125"/>
      <c r="B21" s="125"/>
      <c r="C21" s="126"/>
      <c r="D21" s="127"/>
      <c r="E21" s="127"/>
      <c r="F21" s="43">
        <f t="shared" si="0"/>
        <v>0</v>
      </c>
      <c r="G21" s="127"/>
      <c r="H21" s="127"/>
      <c r="I21" s="127"/>
      <c r="J21" s="43">
        <f t="shared" si="1"/>
        <v>0</v>
      </c>
    </row>
    <row r="22" spans="1:10" s="151" customFormat="1" ht="24.9" customHeight="1" x14ac:dyDescent="0.2">
      <c r="A22" s="125"/>
      <c r="B22" s="125"/>
      <c r="C22" s="126"/>
      <c r="D22" s="127"/>
      <c r="E22" s="127"/>
      <c r="F22" s="43">
        <f t="shared" si="0"/>
        <v>0</v>
      </c>
      <c r="G22" s="127"/>
      <c r="H22" s="127"/>
      <c r="I22" s="127"/>
      <c r="J22" s="43">
        <f t="shared" si="1"/>
        <v>0</v>
      </c>
    </row>
    <row r="23" spans="1:10" s="151" customFormat="1" ht="24.9" customHeight="1" x14ac:dyDescent="0.2">
      <c r="A23" s="125"/>
      <c r="B23" s="125"/>
      <c r="C23" s="126"/>
      <c r="D23" s="127"/>
      <c r="E23" s="127"/>
      <c r="F23" s="43">
        <f t="shared" si="0"/>
        <v>0</v>
      </c>
      <c r="G23" s="127"/>
      <c r="H23" s="127"/>
      <c r="I23" s="127"/>
      <c r="J23" s="43">
        <f t="shared" si="1"/>
        <v>0</v>
      </c>
    </row>
    <row r="24" spans="1:10" s="151" customFormat="1" ht="24.9" customHeight="1" x14ac:dyDescent="0.2">
      <c r="A24" s="125"/>
      <c r="B24" s="125"/>
      <c r="C24" s="126"/>
      <c r="D24" s="127"/>
      <c r="E24" s="127"/>
      <c r="F24" s="43">
        <f t="shared" si="0"/>
        <v>0</v>
      </c>
      <c r="G24" s="127"/>
      <c r="H24" s="127"/>
      <c r="I24" s="127"/>
      <c r="J24" s="43">
        <f t="shared" si="1"/>
        <v>0</v>
      </c>
    </row>
    <row r="25" spans="1:10" s="151" customFormat="1" ht="24.9" customHeight="1" x14ac:dyDescent="0.2">
      <c r="A25" s="125"/>
      <c r="B25" s="125"/>
      <c r="C25" s="126"/>
      <c r="D25" s="127"/>
      <c r="E25" s="127"/>
      <c r="F25" s="43">
        <f t="shared" si="0"/>
        <v>0</v>
      </c>
      <c r="G25" s="127"/>
      <c r="H25" s="127"/>
      <c r="I25" s="127"/>
      <c r="J25" s="43">
        <f t="shared" si="1"/>
        <v>0</v>
      </c>
    </row>
    <row r="26" spans="1:10" s="151" customFormat="1" ht="24.9" customHeight="1" x14ac:dyDescent="0.2">
      <c r="A26" s="125"/>
      <c r="B26" s="125"/>
      <c r="C26" s="126"/>
      <c r="D26" s="127"/>
      <c r="E26" s="127"/>
      <c r="F26" s="43">
        <f t="shared" si="0"/>
        <v>0</v>
      </c>
      <c r="G26" s="127"/>
      <c r="H26" s="127"/>
      <c r="I26" s="127"/>
      <c r="J26" s="43">
        <f t="shared" si="1"/>
        <v>0</v>
      </c>
    </row>
    <row r="27" spans="1:10" s="151" customFormat="1" ht="24.9" customHeight="1" x14ac:dyDescent="0.2">
      <c r="A27" s="125"/>
      <c r="B27" s="125"/>
      <c r="C27" s="126"/>
      <c r="D27" s="127"/>
      <c r="E27" s="127"/>
      <c r="F27" s="43">
        <f t="shared" si="0"/>
        <v>0</v>
      </c>
      <c r="G27" s="127"/>
      <c r="H27" s="127"/>
      <c r="I27" s="127"/>
      <c r="J27" s="43">
        <f t="shared" si="1"/>
        <v>0</v>
      </c>
    </row>
    <row r="28" spans="1:10" s="151" customFormat="1" ht="24.9" customHeight="1" x14ac:dyDescent="0.2">
      <c r="A28" s="125"/>
      <c r="B28" s="125"/>
      <c r="C28" s="126"/>
      <c r="D28" s="127"/>
      <c r="E28" s="127"/>
      <c r="F28" s="43">
        <f t="shared" si="0"/>
        <v>0</v>
      </c>
      <c r="G28" s="127"/>
      <c r="H28" s="127"/>
      <c r="I28" s="127"/>
      <c r="J28" s="43">
        <f t="shared" si="1"/>
        <v>0</v>
      </c>
    </row>
    <row r="29" spans="1:10" s="151" customFormat="1" ht="24.9" customHeight="1" x14ac:dyDescent="0.2">
      <c r="A29" s="125"/>
      <c r="B29" s="125"/>
      <c r="C29" s="126"/>
      <c r="D29" s="127"/>
      <c r="E29" s="127"/>
      <c r="F29" s="43">
        <f t="shared" si="0"/>
        <v>0</v>
      </c>
      <c r="G29" s="127"/>
      <c r="H29" s="127"/>
      <c r="I29" s="127"/>
      <c r="J29" s="43">
        <f t="shared" si="1"/>
        <v>0</v>
      </c>
    </row>
    <row r="30" spans="1:10" s="151" customFormat="1" ht="24.9" customHeight="1" x14ac:dyDescent="0.2">
      <c r="A30" s="125"/>
      <c r="B30" s="125"/>
      <c r="C30" s="126"/>
      <c r="D30" s="127"/>
      <c r="E30" s="127"/>
      <c r="F30" s="43">
        <f t="shared" si="0"/>
        <v>0</v>
      </c>
      <c r="G30" s="127"/>
      <c r="H30" s="127"/>
      <c r="I30" s="127"/>
      <c r="J30" s="43">
        <f t="shared" si="1"/>
        <v>0</v>
      </c>
    </row>
    <row r="31" spans="1:10" s="151" customFormat="1" ht="24.9" customHeight="1" x14ac:dyDescent="0.2">
      <c r="A31" s="125"/>
      <c r="B31" s="125"/>
      <c r="C31" s="126"/>
      <c r="D31" s="127"/>
      <c r="E31" s="127"/>
      <c r="F31" s="43">
        <f t="shared" si="0"/>
        <v>0</v>
      </c>
      <c r="G31" s="127"/>
      <c r="H31" s="127"/>
      <c r="I31" s="127"/>
      <c r="J31" s="43">
        <f t="shared" si="1"/>
        <v>0</v>
      </c>
    </row>
    <row r="32" spans="1:10" s="151" customFormat="1" ht="24.9" customHeight="1" thickBot="1" x14ac:dyDescent="0.25">
      <c r="A32" s="125"/>
      <c r="B32" s="125"/>
      <c r="C32" s="126"/>
      <c r="D32" s="127"/>
      <c r="E32" s="127"/>
      <c r="F32" s="43">
        <f t="shared" si="0"/>
        <v>0</v>
      </c>
      <c r="G32" s="127"/>
      <c r="H32" s="127"/>
      <c r="I32" s="127"/>
      <c r="J32" s="43">
        <f t="shared" si="1"/>
        <v>0</v>
      </c>
    </row>
    <row r="33" spans="1:10" ht="14.4" x14ac:dyDescent="0.2">
      <c r="A33" s="7"/>
      <c r="B33" s="7"/>
      <c r="C33" s="22" t="s">
        <v>80</v>
      </c>
      <c r="D33" s="25" t="s">
        <v>27</v>
      </c>
      <c r="E33" s="37" t="s">
        <v>10</v>
      </c>
      <c r="F33" s="94" t="s">
        <v>11</v>
      </c>
      <c r="G33" s="25" t="s">
        <v>98</v>
      </c>
      <c r="H33" s="23" t="s">
        <v>134</v>
      </c>
      <c r="I33" s="23" t="s">
        <v>269</v>
      </c>
      <c r="J33" s="123" t="s">
        <v>394</v>
      </c>
    </row>
    <row r="34" spans="1:10" ht="14.4" x14ac:dyDescent="0.2">
      <c r="A34" s="138"/>
      <c r="B34" s="138"/>
      <c r="C34" s="212"/>
      <c r="D34" s="140"/>
      <c r="E34" s="141"/>
      <c r="F34" s="142">
        <f>COUNTIF(F10:F32,"&gt;0")</f>
        <v>0</v>
      </c>
      <c r="G34" s="140"/>
      <c r="H34" s="139"/>
      <c r="I34" s="139"/>
      <c r="J34" s="142">
        <f>COUNTIF(J10:J32,"&gt;0")</f>
        <v>0</v>
      </c>
    </row>
    <row r="35" spans="1:10" s="151" customFormat="1" ht="24.75" customHeight="1" thickBot="1" x14ac:dyDescent="0.25">
      <c r="A35" s="45"/>
      <c r="B35" s="45" t="s">
        <v>32</v>
      </c>
      <c r="C35" s="213">
        <f>COUNTA(C10:C32)</f>
        <v>0</v>
      </c>
      <c r="D35" s="38">
        <f t="shared" ref="D35:J35" si="2">SUM(D10:D32)</f>
        <v>0</v>
      </c>
      <c r="E35" s="38">
        <f t="shared" si="2"/>
        <v>0</v>
      </c>
      <c r="F35" s="47">
        <f t="shared" si="2"/>
        <v>0</v>
      </c>
      <c r="G35" s="38">
        <f t="shared" si="2"/>
        <v>0</v>
      </c>
      <c r="H35" s="49">
        <f t="shared" si="2"/>
        <v>0</v>
      </c>
      <c r="I35" s="48">
        <f t="shared" si="2"/>
        <v>0</v>
      </c>
      <c r="J35" s="47">
        <f t="shared" si="2"/>
        <v>0</v>
      </c>
    </row>
    <row r="36" spans="1:10" ht="6.75" customHeight="1" x14ac:dyDescent="0.2">
      <c r="A36" s="39"/>
      <c r="B36" s="39"/>
      <c r="C36" s="39"/>
      <c r="D36" s="39"/>
      <c r="E36" s="39"/>
      <c r="F36" s="39"/>
      <c r="G36" s="39"/>
      <c r="H36" s="39"/>
      <c r="I36" s="39"/>
      <c r="J36" s="39"/>
    </row>
  </sheetData>
  <mergeCells count="11">
    <mergeCell ref="A3:J3"/>
    <mergeCell ref="A1:B1"/>
    <mergeCell ref="G8:J8"/>
    <mergeCell ref="D7:J7"/>
    <mergeCell ref="A2:J2"/>
    <mergeCell ref="G5:J5"/>
    <mergeCell ref="D8:F8"/>
    <mergeCell ref="A7:A9"/>
    <mergeCell ref="B7:B9"/>
    <mergeCell ref="C7:C9"/>
    <mergeCell ref="A4:B4"/>
  </mergeCells>
  <phoneticPr fontId="2"/>
  <conditionalFormatting sqref="A10:E32 G10:I32">
    <cfRule type="cellIs" dxfId="23" priority="2" stopIfTrue="1" operator="notEqual">
      <formula>""</formula>
    </cfRule>
  </conditionalFormatting>
  <conditionalFormatting sqref="F10:F32 J10:J32 F34 J34 C35:J35">
    <cfRule type="cellIs" dxfId="22" priority="1" stopIfTrue="1" operator="equal">
      <formula>0</formula>
    </cfRule>
  </conditionalFormatting>
  <pageMargins left="0.64" right="0.11811023622047245" top="0.31496062992125984" bottom="0.19685039370078741" header="0.51181102362204722"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A1:G47"/>
  <sheetViews>
    <sheetView view="pageBreakPreview" zoomScaleNormal="100" zoomScaleSheetLayoutView="100" workbookViewId="0">
      <pane xSplit="6" ySplit="10" topLeftCell="G11" activePane="bottomRight" state="frozen"/>
      <selection activeCell="D13" sqref="D13"/>
      <selection pane="topRight" activeCell="D13" sqref="D13"/>
      <selection pane="bottomLeft" activeCell="D13" sqref="D13"/>
      <selection pane="bottomRight" activeCell="C1" sqref="C1"/>
    </sheetView>
  </sheetViews>
  <sheetFormatPr defaultRowHeight="13.2" x14ac:dyDescent="0.2"/>
  <cols>
    <col min="2" max="2" width="11.44140625" customWidth="1"/>
    <col min="3" max="6" width="17.77734375" customWidth="1"/>
  </cols>
  <sheetData>
    <row r="1" spans="1:7" ht="16.2" x14ac:dyDescent="0.2">
      <c r="A1" s="282" t="s">
        <v>164</v>
      </c>
      <c r="B1" s="286"/>
      <c r="C1" s="13"/>
    </row>
    <row r="2" spans="1:7" ht="16.2" x14ac:dyDescent="0.2">
      <c r="A2" s="299" t="s">
        <v>175</v>
      </c>
      <c r="B2" s="300"/>
      <c r="C2" s="300"/>
      <c r="D2" s="300"/>
      <c r="E2" s="300"/>
      <c r="F2" s="300"/>
    </row>
    <row r="3" spans="1:7" ht="16.2" x14ac:dyDescent="0.2">
      <c r="A3" s="35"/>
      <c r="C3" s="13"/>
    </row>
    <row r="4" spans="1:7" x14ac:dyDescent="0.2">
      <c r="A4" s="2"/>
      <c r="B4" s="1"/>
      <c r="C4" s="1"/>
      <c r="D4" s="11" t="s">
        <v>440</v>
      </c>
      <c r="E4" s="292">
        <f>基本情報!$C$5</f>
        <v>0</v>
      </c>
      <c r="F4" s="292"/>
      <c r="G4" s="6"/>
    </row>
    <row r="6" spans="1:7" x14ac:dyDescent="0.2">
      <c r="F6" s="11" t="s">
        <v>29</v>
      </c>
    </row>
    <row r="7" spans="1:7" ht="6" customHeight="1" thickBot="1" x14ac:dyDescent="0.25"/>
    <row r="8" spans="1:7" ht="28.5" customHeight="1" x14ac:dyDescent="0.2">
      <c r="A8" s="275" t="s">
        <v>81</v>
      </c>
      <c r="B8" s="269" t="s">
        <v>181</v>
      </c>
      <c r="C8" s="319" t="s">
        <v>59</v>
      </c>
      <c r="D8" s="320"/>
      <c r="E8" s="304" t="s">
        <v>84</v>
      </c>
      <c r="F8" s="306"/>
    </row>
    <row r="9" spans="1:7" ht="28.5" customHeight="1" x14ac:dyDescent="0.2">
      <c r="A9" s="275"/>
      <c r="B9" s="269"/>
      <c r="C9" s="330" t="s">
        <v>473</v>
      </c>
      <c r="D9" s="331"/>
      <c r="E9" s="332" t="s">
        <v>404</v>
      </c>
      <c r="F9" s="333"/>
    </row>
    <row r="10" spans="1:7" ht="33" x14ac:dyDescent="0.2">
      <c r="A10" s="275"/>
      <c r="B10" s="269"/>
      <c r="C10" s="161" t="s">
        <v>178</v>
      </c>
      <c r="D10" s="184" t="s">
        <v>179</v>
      </c>
      <c r="E10" s="185" t="s">
        <v>402</v>
      </c>
      <c r="F10" s="190" t="s">
        <v>403</v>
      </c>
    </row>
    <row r="11" spans="1:7" ht="17.25" customHeight="1" x14ac:dyDescent="0.2">
      <c r="A11" s="273" t="s">
        <v>221</v>
      </c>
      <c r="B11" s="8" t="s">
        <v>182</v>
      </c>
      <c r="C11" s="131"/>
      <c r="D11" s="131"/>
      <c r="E11" s="143" t="str">
        <f>IF(ISERR(C11/様式１5!$E$40*様式１5!$O$40),"",C11/様式１5!$E$40*様式１5!$O$40)</f>
        <v/>
      </c>
      <c r="F11" s="191" t="str">
        <f>IF(ISERR(D11/様式１5!$E$42*様式１5!$O$42),"",D11/様式１5!$E$42*様式１5!$O$42)</f>
        <v/>
      </c>
    </row>
    <row r="12" spans="1:7" ht="17.25" customHeight="1" x14ac:dyDescent="0.2">
      <c r="A12" s="274"/>
      <c r="B12" s="8" t="s">
        <v>183</v>
      </c>
      <c r="C12" s="131"/>
      <c r="D12" s="131"/>
      <c r="E12" s="143" t="str">
        <f>IF(ISERR(C12/様式１5!$E$40*様式１5!$O$40),"",C12/様式１5!$E$40*様式１5!$O$40)</f>
        <v/>
      </c>
      <c r="F12" s="191" t="str">
        <f>IF(ISERR(D12/様式１5!$E$42*様式１5!$O$42),"",D12/様式１5!$E$42*様式１5!$O$42)</f>
        <v/>
      </c>
    </row>
    <row r="13" spans="1:7" ht="17.25" customHeight="1" x14ac:dyDescent="0.2">
      <c r="A13" s="274"/>
      <c r="B13" s="8" t="s">
        <v>239</v>
      </c>
      <c r="C13" s="131"/>
      <c r="D13" s="131"/>
      <c r="E13" s="143" t="str">
        <f>IF(ISERR(C13/様式１5!$E$40*様式１5!$O$40),"",C13/様式１5!$E$40*様式１5!$O$40)</f>
        <v/>
      </c>
      <c r="F13" s="191" t="str">
        <f>IF(ISERR(D13/様式１5!$E$42*様式１5!$O$42),"",D13/様式１5!$E$42*様式１5!$O$42)</f>
        <v/>
      </c>
    </row>
    <row r="14" spans="1:7" ht="17.25" customHeight="1" x14ac:dyDescent="0.2">
      <c r="A14" s="267"/>
      <c r="B14" s="8" t="s">
        <v>184</v>
      </c>
      <c r="C14" s="131"/>
      <c r="D14" s="131"/>
      <c r="E14" s="143" t="str">
        <f>IF(ISERR(C14/様式１5!$E$40*様式１5!$O$40),"",C14/様式１5!$E$40*様式１5!$O$40)</f>
        <v/>
      </c>
      <c r="F14" s="191" t="str">
        <f>IF(ISERR(D14/様式１5!$E$42*様式１5!$O$42),"",D14/様式１5!$E$42*様式１5!$O$42)</f>
        <v/>
      </c>
    </row>
    <row r="15" spans="1:7" ht="17.25" customHeight="1" x14ac:dyDescent="0.2">
      <c r="A15" s="273" t="s">
        <v>220</v>
      </c>
      <c r="B15" s="8" t="s">
        <v>185</v>
      </c>
      <c r="C15" s="131"/>
      <c r="D15" s="131"/>
      <c r="E15" s="143" t="str">
        <f>IF(ISERR(C15/様式１5!$E$40*様式１5!$O$40),"",C15/様式１5!$E$40*様式１5!$O$40)</f>
        <v/>
      </c>
      <c r="F15" s="191" t="str">
        <f>IF(ISERR(D15/様式１5!$E$42*様式１5!$O$42),"",D15/様式１5!$E$42*様式１5!$O$42)</f>
        <v/>
      </c>
    </row>
    <row r="16" spans="1:7" ht="17.25" customHeight="1" x14ac:dyDescent="0.2">
      <c r="A16" s="274"/>
      <c r="B16" s="8" t="s">
        <v>186</v>
      </c>
      <c r="C16" s="131"/>
      <c r="D16" s="131"/>
      <c r="E16" s="143" t="str">
        <f>IF(ISERR(C16/様式１5!$E$40*様式１5!$O$40),"",C16/様式１5!$E$40*様式１5!$O$40)</f>
        <v/>
      </c>
      <c r="F16" s="191" t="str">
        <f>IF(ISERR(D16/様式１5!$E$42*様式１5!$O$42),"",D16/様式１5!$E$42*様式１5!$O$42)</f>
        <v/>
      </c>
    </row>
    <row r="17" spans="1:6" ht="17.25" customHeight="1" x14ac:dyDescent="0.2">
      <c r="A17" s="274"/>
      <c r="B17" s="8" t="s">
        <v>187</v>
      </c>
      <c r="C17" s="131"/>
      <c r="D17" s="131"/>
      <c r="E17" s="143" t="str">
        <f>IF(ISERR(C17/様式１5!$E$40*様式１5!$O$40),"",C17/様式１5!$E$40*様式１5!$O$40)</f>
        <v/>
      </c>
      <c r="F17" s="191" t="str">
        <f>IF(ISERR(D17/様式１5!$E$42*様式１5!$O$42),"",D17/様式１5!$E$42*様式１5!$O$42)</f>
        <v/>
      </c>
    </row>
    <row r="18" spans="1:6" ht="17.25" customHeight="1" x14ac:dyDescent="0.2">
      <c r="A18" s="267"/>
      <c r="B18" s="8" t="s">
        <v>188</v>
      </c>
      <c r="C18" s="131"/>
      <c r="D18" s="131"/>
      <c r="E18" s="143" t="str">
        <f>IF(ISERR(C18/様式１5!$E$40*様式１5!$O$40),"",C18/様式１5!$E$40*様式１5!$O$40)</f>
        <v/>
      </c>
      <c r="F18" s="191" t="str">
        <f>IF(ISERR(D18/様式１5!$E$42*様式１5!$O$42),"",D18/様式１5!$E$42*様式１5!$O$42)</f>
        <v/>
      </c>
    </row>
    <row r="19" spans="1:6" ht="17.25" customHeight="1" x14ac:dyDescent="0.2">
      <c r="A19" s="273" t="s">
        <v>219</v>
      </c>
      <c r="B19" s="8" t="s">
        <v>189</v>
      </c>
      <c r="C19" s="131"/>
      <c r="D19" s="131"/>
      <c r="E19" s="143" t="str">
        <f>IF(ISERR(C19/様式１5!$E$40*様式１5!$O$40),"",C19/様式１5!$E$40*様式１5!$O$40)</f>
        <v/>
      </c>
      <c r="F19" s="191" t="str">
        <f>IF(ISERR(D19/様式１5!$E$42*様式１5!$O$42),"",D19/様式１5!$E$42*様式１5!$O$42)</f>
        <v/>
      </c>
    </row>
    <row r="20" spans="1:6" ht="17.25" customHeight="1" x14ac:dyDescent="0.2">
      <c r="A20" s="274"/>
      <c r="B20" s="8" t="s">
        <v>190</v>
      </c>
      <c r="C20" s="131"/>
      <c r="D20" s="131"/>
      <c r="E20" s="143" t="str">
        <f>IF(ISERR(C20/様式１5!$E$40*様式１5!$O$40),"",C20/様式１5!$E$40*様式１5!$O$40)</f>
        <v/>
      </c>
      <c r="F20" s="191" t="str">
        <f>IF(ISERR(D20/様式１5!$E$42*様式１5!$O$42),"",D20/様式１5!$E$42*様式１5!$O$42)</f>
        <v/>
      </c>
    </row>
    <row r="21" spans="1:6" ht="17.25" customHeight="1" x14ac:dyDescent="0.2">
      <c r="A21" s="274"/>
      <c r="B21" s="8" t="s">
        <v>191</v>
      </c>
      <c r="C21" s="131"/>
      <c r="D21" s="131"/>
      <c r="E21" s="143" t="str">
        <f>IF(ISERR(C21/様式１5!$E$40*様式１5!$O$40),"",C21/様式１5!$E$40*様式１5!$O$40)</f>
        <v/>
      </c>
      <c r="F21" s="191" t="str">
        <f>IF(ISERR(D21/様式１5!$E$42*様式１5!$O$42),"",D21/様式１5!$E$42*様式１5!$O$42)</f>
        <v/>
      </c>
    </row>
    <row r="22" spans="1:6" ht="17.25" customHeight="1" x14ac:dyDescent="0.2">
      <c r="A22" s="274"/>
      <c r="B22" s="8" t="s">
        <v>192</v>
      </c>
      <c r="C22" s="131"/>
      <c r="D22" s="131"/>
      <c r="E22" s="143" t="str">
        <f>IF(ISERR(C22/様式１5!$E$40*様式１5!$O$40),"",C22/様式１5!$E$40*様式１5!$O$40)</f>
        <v/>
      </c>
      <c r="F22" s="191" t="str">
        <f>IF(ISERR(D22/様式１5!$E$42*様式１5!$O$42),"",D22/様式１5!$E$42*様式１5!$O$42)</f>
        <v/>
      </c>
    </row>
    <row r="23" spans="1:6" ht="17.25" customHeight="1" x14ac:dyDescent="0.2">
      <c r="A23" s="274"/>
      <c r="B23" s="8" t="s">
        <v>193</v>
      </c>
      <c r="C23" s="131"/>
      <c r="D23" s="131"/>
      <c r="E23" s="143" t="str">
        <f>IF(ISERR(C23/様式１5!$E$40*様式１5!$O$40),"",C23/様式１5!$E$40*様式１5!$O$40)</f>
        <v/>
      </c>
      <c r="F23" s="191" t="str">
        <f>IF(ISERR(D23/様式１5!$E$42*様式１5!$O$42),"",D23/様式１5!$E$42*様式１5!$O$42)</f>
        <v/>
      </c>
    </row>
    <row r="24" spans="1:6" ht="17.25" customHeight="1" x14ac:dyDescent="0.2">
      <c r="A24" s="274"/>
      <c r="B24" s="8" t="s">
        <v>194</v>
      </c>
      <c r="C24" s="131"/>
      <c r="D24" s="131"/>
      <c r="E24" s="143" t="str">
        <f>IF(ISERR(C24/様式１5!$E$40*様式１5!$O$40),"",C24/様式１5!$E$40*様式１5!$O$40)</f>
        <v/>
      </c>
      <c r="F24" s="191" t="str">
        <f>IF(ISERR(D24/様式１5!$E$42*様式１5!$O$42),"",D24/様式１5!$E$42*様式１5!$O$42)</f>
        <v/>
      </c>
    </row>
    <row r="25" spans="1:6" ht="17.25" customHeight="1" x14ac:dyDescent="0.2">
      <c r="A25" s="267"/>
      <c r="B25" s="8" t="s">
        <v>195</v>
      </c>
      <c r="C25" s="131"/>
      <c r="D25" s="131"/>
      <c r="E25" s="143" t="str">
        <f>IF(ISERR(C25/様式１5!$E$40*様式１5!$O$40),"",C25/様式１5!$E$40*様式１5!$O$40)</f>
        <v/>
      </c>
      <c r="F25" s="191" t="str">
        <f>IF(ISERR(D25/様式１5!$E$42*様式１5!$O$42),"",D25/様式１5!$E$42*様式１5!$O$42)</f>
        <v/>
      </c>
    </row>
    <row r="26" spans="1:6" ht="17.25" customHeight="1" x14ac:dyDescent="0.2">
      <c r="A26" s="273" t="s">
        <v>218</v>
      </c>
      <c r="B26" s="8" t="s">
        <v>196</v>
      </c>
      <c r="C26" s="131"/>
      <c r="D26" s="131"/>
      <c r="E26" s="143" t="str">
        <f>IF(ISERR(C26/様式１5!$E$40*様式１5!$O$40),"",C26/様式１5!$E$40*様式１5!$O$40)</f>
        <v/>
      </c>
      <c r="F26" s="191" t="str">
        <f>IF(ISERR(D26/様式１5!$E$42*様式１5!$O$42),"",D26/様式１5!$E$42*様式１5!$O$42)</f>
        <v/>
      </c>
    </row>
    <row r="27" spans="1:6" ht="17.25" customHeight="1" x14ac:dyDescent="0.2">
      <c r="A27" s="274"/>
      <c r="B27" s="8" t="s">
        <v>197</v>
      </c>
      <c r="C27" s="131"/>
      <c r="D27" s="131"/>
      <c r="E27" s="143" t="str">
        <f>IF(ISERR(C27/様式１5!$E$40*様式１5!$O$40),"",C27/様式１5!$E$40*様式１5!$O$40)</f>
        <v/>
      </c>
      <c r="F27" s="191" t="str">
        <f>IF(ISERR(D27/様式１5!$E$42*様式１5!$O$42),"",D27/様式１5!$E$42*様式１5!$O$42)</f>
        <v/>
      </c>
    </row>
    <row r="28" spans="1:6" ht="17.25" customHeight="1" x14ac:dyDescent="0.2">
      <c r="A28" s="274"/>
      <c r="B28" s="8" t="s">
        <v>198</v>
      </c>
      <c r="C28" s="131"/>
      <c r="D28" s="131"/>
      <c r="E28" s="143" t="str">
        <f>IF(ISERR(C28/様式１5!$E$40*様式１5!$O$40),"",C28/様式１5!$E$40*様式１5!$O$40)</f>
        <v/>
      </c>
      <c r="F28" s="191" t="str">
        <f>IF(ISERR(D28/様式１5!$E$42*様式１5!$O$42),"",D28/様式１5!$E$42*様式１5!$O$42)</f>
        <v/>
      </c>
    </row>
    <row r="29" spans="1:6" ht="17.25" customHeight="1" x14ac:dyDescent="0.2">
      <c r="A29" s="274"/>
      <c r="B29" s="8" t="s">
        <v>199</v>
      </c>
      <c r="C29" s="131"/>
      <c r="D29" s="131"/>
      <c r="E29" s="143" t="str">
        <f>IF(ISERR(C29/様式１5!$E$40*様式１5!$O$40),"",C29/様式１5!$E$40*様式１5!$O$40)</f>
        <v/>
      </c>
      <c r="F29" s="191" t="str">
        <f>IF(ISERR(D29/様式１5!$E$42*様式１5!$O$42),"",D29/様式１5!$E$42*様式１5!$O$42)</f>
        <v/>
      </c>
    </row>
    <row r="30" spans="1:6" ht="17.25" customHeight="1" x14ac:dyDescent="0.2">
      <c r="A30" s="267"/>
      <c r="B30" s="8" t="s">
        <v>200</v>
      </c>
      <c r="C30" s="131"/>
      <c r="D30" s="131"/>
      <c r="E30" s="143" t="str">
        <f>IF(ISERR(C30/様式１5!$E$40*様式１5!$O$40),"",C30/様式１5!$E$40*様式１5!$O$40)</f>
        <v/>
      </c>
      <c r="F30" s="191" t="str">
        <f>IF(ISERR(D30/様式１5!$E$42*様式１5!$O$42),"",D30/様式１5!$E$42*様式１5!$O$42)</f>
        <v/>
      </c>
    </row>
    <row r="31" spans="1:6" ht="17.25" customHeight="1" x14ac:dyDescent="0.2">
      <c r="A31" s="273" t="s">
        <v>217</v>
      </c>
      <c r="B31" s="8" t="s">
        <v>201</v>
      </c>
      <c r="C31" s="131"/>
      <c r="D31" s="131"/>
      <c r="E31" s="143" t="str">
        <f>IF(ISERR(C31/様式１5!$E$40*様式１5!$O$40),"",C31/様式１5!$E$40*様式１5!$O$40)</f>
        <v/>
      </c>
      <c r="F31" s="191" t="str">
        <f>IF(ISERR(D31/様式１5!$E$42*様式１5!$O$42),"",D31/様式１5!$E$42*様式１5!$O$42)</f>
        <v/>
      </c>
    </row>
    <row r="32" spans="1:6" ht="17.25" customHeight="1" x14ac:dyDescent="0.2">
      <c r="A32" s="274"/>
      <c r="B32" s="8" t="s">
        <v>202</v>
      </c>
      <c r="C32" s="131"/>
      <c r="D32" s="131"/>
      <c r="E32" s="143" t="str">
        <f>IF(ISERR(C32/様式１5!$E$40*様式１5!$O$40),"",C32/様式１5!$E$40*様式１5!$O$40)</f>
        <v/>
      </c>
      <c r="F32" s="191" t="str">
        <f>IF(ISERR(D32/様式１5!$E$42*様式１5!$O$42),"",D32/様式１5!$E$42*様式１5!$O$42)</f>
        <v/>
      </c>
    </row>
    <row r="33" spans="1:6" ht="17.25" customHeight="1" x14ac:dyDescent="0.2">
      <c r="A33" s="267"/>
      <c r="B33" s="8" t="s">
        <v>203</v>
      </c>
      <c r="C33" s="131"/>
      <c r="D33" s="131"/>
      <c r="E33" s="143" t="str">
        <f>IF(ISERR(C33/様式１5!$E$40*様式１5!$O$40),"",C33/様式１5!$E$40*様式１5!$O$40)</f>
        <v/>
      </c>
      <c r="F33" s="191" t="str">
        <f>IF(ISERR(D33/様式１5!$E$42*様式１5!$O$42),"",D33/様式１5!$E$42*様式１5!$O$42)</f>
        <v/>
      </c>
    </row>
    <row r="34" spans="1:6" ht="17.25" customHeight="1" x14ac:dyDescent="0.2">
      <c r="A34" s="273" t="s">
        <v>216</v>
      </c>
      <c r="B34" s="8" t="s">
        <v>204</v>
      </c>
      <c r="C34" s="131"/>
      <c r="D34" s="131"/>
      <c r="E34" s="143" t="str">
        <f>IF(ISERR(C34/様式１5!$E$40*様式１5!$O$40),"",C34/様式１5!$E$40*様式１5!$O$40)</f>
        <v/>
      </c>
      <c r="F34" s="191" t="str">
        <f>IF(ISERR(D34/様式１5!$E$42*様式１5!$O$42),"",D34/様式１5!$E$42*様式１5!$O$42)</f>
        <v/>
      </c>
    </row>
    <row r="35" spans="1:6" ht="17.25" customHeight="1" x14ac:dyDescent="0.2">
      <c r="A35" s="274"/>
      <c r="B35" s="8" t="s">
        <v>205</v>
      </c>
      <c r="C35" s="131"/>
      <c r="D35" s="131"/>
      <c r="E35" s="143" t="str">
        <f>IF(ISERR(C35/様式１5!$E$40*様式１5!$O$40),"",C35/様式１5!$E$40*様式１5!$O$40)</f>
        <v/>
      </c>
      <c r="F35" s="191" t="str">
        <f>IF(ISERR(D35/様式１5!$E$42*様式１5!$O$42),"",D35/様式１5!$E$42*様式１5!$O$42)</f>
        <v/>
      </c>
    </row>
    <row r="36" spans="1:6" ht="17.25" customHeight="1" x14ac:dyDescent="0.2">
      <c r="A36" s="274"/>
      <c r="B36" s="8" t="s">
        <v>206</v>
      </c>
      <c r="C36" s="131"/>
      <c r="D36" s="131"/>
      <c r="E36" s="143" t="str">
        <f>IF(ISERR(C36/様式１5!$E$40*様式１5!$O$40),"",C36/様式１5!$E$40*様式１5!$O$40)</f>
        <v/>
      </c>
      <c r="F36" s="191" t="str">
        <f>IF(ISERR(D36/様式１5!$E$42*様式１5!$O$42),"",D36/様式１5!$E$42*様式１5!$O$42)</f>
        <v/>
      </c>
    </row>
    <row r="37" spans="1:6" ht="17.25" customHeight="1" x14ac:dyDescent="0.2">
      <c r="A37" s="274"/>
      <c r="B37" s="8" t="s">
        <v>207</v>
      </c>
      <c r="C37" s="131"/>
      <c r="D37" s="131"/>
      <c r="E37" s="143" t="str">
        <f>IF(ISERR(C37/様式１5!$E$40*様式１5!$O$40),"",C37/様式１5!$E$40*様式１5!$O$40)</f>
        <v/>
      </c>
      <c r="F37" s="191" t="str">
        <f>IF(ISERR(D37/様式１5!$E$42*様式１5!$O$42),"",D37/様式１5!$E$42*様式１5!$O$42)</f>
        <v/>
      </c>
    </row>
    <row r="38" spans="1:6" ht="17.25" customHeight="1" x14ac:dyDescent="0.2">
      <c r="A38" s="274"/>
      <c r="B38" s="8" t="s">
        <v>208</v>
      </c>
      <c r="C38" s="131"/>
      <c r="D38" s="131"/>
      <c r="E38" s="143" t="str">
        <f>IF(ISERR(C38/様式１5!$E$40*様式１5!$O$40),"",C38/様式１5!$E$40*様式１5!$O$40)</f>
        <v/>
      </c>
      <c r="F38" s="191" t="str">
        <f>IF(ISERR(D38/様式１5!$E$42*様式１5!$O$42),"",D38/様式１5!$E$42*様式１5!$O$42)</f>
        <v/>
      </c>
    </row>
    <row r="39" spans="1:6" ht="17.25" customHeight="1" x14ac:dyDescent="0.2">
      <c r="A39" s="274"/>
      <c r="B39" s="8" t="s">
        <v>209</v>
      </c>
      <c r="C39" s="131"/>
      <c r="D39" s="131"/>
      <c r="E39" s="143" t="str">
        <f>IF(ISERR(C39/様式１5!$E$40*様式１5!$O$40),"",C39/様式１5!$E$40*様式１5!$O$40)</f>
        <v/>
      </c>
      <c r="F39" s="191" t="str">
        <f>IF(ISERR(D39/様式１5!$E$42*様式１5!$O$42),"",D39/様式１5!$E$42*様式１5!$O$42)</f>
        <v/>
      </c>
    </row>
    <row r="40" spans="1:6" ht="17.25" customHeight="1" x14ac:dyDescent="0.2">
      <c r="A40" s="274"/>
      <c r="B40" s="8" t="s">
        <v>210</v>
      </c>
      <c r="C40" s="131"/>
      <c r="D40" s="131"/>
      <c r="E40" s="143" t="str">
        <f>IF(ISERR(C40/様式１5!$E$40*様式１5!$O$40),"",C40/様式１5!$E$40*様式１5!$O$40)</f>
        <v/>
      </c>
      <c r="F40" s="191" t="str">
        <f>IF(ISERR(D40/様式１5!$E$42*様式１5!$O$42),"",D40/様式１5!$E$42*様式１5!$O$42)</f>
        <v/>
      </c>
    </row>
    <row r="41" spans="1:6" ht="17.25" customHeight="1" x14ac:dyDescent="0.2">
      <c r="A41" s="274"/>
      <c r="B41" s="8" t="s">
        <v>211</v>
      </c>
      <c r="C41" s="131"/>
      <c r="D41" s="131"/>
      <c r="E41" s="143" t="str">
        <f>IF(ISERR(C41/様式１5!$E$40*様式１5!$O$40),"",C41/様式１5!$E$40*様式１5!$O$40)</f>
        <v/>
      </c>
      <c r="F41" s="191" t="str">
        <f>IF(ISERR(D41/様式１5!$E$42*様式１5!$O$42),"",D41/様式１5!$E$42*様式１5!$O$42)</f>
        <v/>
      </c>
    </row>
    <row r="42" spans="1:6" ht="17.25" customHeight="1" x14ac:dyDescent="0.2">
      <c r="A42" s="274"/>
      <c r="B42" s="8" t="s">
        <v>212</v>
      </c>
      <c r="C42" s="131"/>
      <c r="D42" s="131"/>
      <c r="E42" s="143" t="str">
        <f>IF(ISERR(C42/様式１5!$E$40*様式１5!$O$40),"",C42/様式１5!$E$40*様式１5!$O$40)</f>
        <v/>
      </c>
      <c r="F42" s="191" t="str">
        <f>IF(ISERR(D42/様式１5!$E$42*様式１5!$O$42),"",D42/様式１5!$E$42*様式１5!$O$42)</f>
        <v/>
      </c>
    </row>
    <row r="43" spans="1:6" ht="17.25" customHeight="1" x14ac:dyDescent="0.2">
      <c r="A43" s="267"/>
      <c r="B43" s="8" t="s">
        <v>213</v>
      </c>
      <c r="C43" s="131"/>
      <c r="D43" s="131"/>
      <c r="E43" s="143" t="str">
        <f>IF(ISERR(C43/様式１5!$E$40*様式１5!$O$40),"",C43/様式１5!$E$40*様式１5!$O$40)</f>
        <v/>
      </c>
      <c r="F43" s="191" t="str">
        <f>IF(ISERR(D43/様式１5!$E$42*様式１5!$O$42),"",D43/様式１5!$E$42*様式１5!$O$42)</f>
        <v/>
      </c>
    </row>
    <row r="44" spans="1:6" ht="25.5" customHeight="1" x14ac:dyDescent="0.2">
      <c r="A44" s="15" t="s">
        <v>215</v>
      </c>
      <c r="B44" s="14"/>
      <c r="C44" s="131"/>
      <c r="D44" s="131"/>
      <c r="E44" s="143" t="str">
        <f>IF(ISERR(C44/様式１5!$E$40*様式１5!$O$40),"",C44/様式１5!$E$40*様式１5!$O$40)</f>
        <v/>
      </c>
      <c r="F44" s="191" t="str">
        <f>IF(ISERR(D44/様式１5!$E$42*様式１5!$O$42),"",D44/様式１5!$E$42*様式１5!$O$42)</f>
        <v/>
      </c>
    </row>
    <row r="45" spans="1:6" x14ac:dyDescent="0.2">
      <c r="A45" s="276" t="s">
        <v>1</v>
      </c>
      <c r="B45" s="277"/>
      <c r="C45" s="18" t="s">
        <v>85</v>
      </c>
      <c r="D45" s="19" t="s">
        <v>86</v>
      </c>
      <c r="E45" s="78" t="s">
        <v>258</v>
      </c>
      <c r="F45" s="192" t="s">
        <v>259</v>
      </c>
    </row>
    <row r="46" spans="1:6" s="151" customFormat="1" ht="21.75" customHeight="1" thickBot="1" x14ac:dyDescent="0.25">
      <c r="A46" s="278"/>
      <c r="B46" s="279"/>
      <c r="C46" s="159">
        <f>SUM(C11:C44)</f>
        <v>0</v>
      </c>
      <c r="D46" s="159">
        <f>SUM(D11:D44)</f>
        <v>0</v>
      </c>
      <c r="E46" s="81">
        <f>SUM(E11:E44)</f>
        <v>0</v>
      </c>
      <c r="F46" s="193">
        <f>SUM(F11:F44)</f>
        <v>0</v>
      </c>
    </row>
    <row r="47" spans="1:6" x14ac:dyDescent="0.2">
      <c r="A47" t="s">
        <v>264</v>
      </c>
    </row>
  </sheetData>
  <mergeCells count="16">
    <mergeCell ref="A1:B1"/>
    <mergeCell ref="A8:A10"/>
    <mergeCell ref="B8:B10"/>
    <mergeCell ref="A2:F2"/>
    <mergeCell ref="E4:F4"/>
    <mergeCell ref="E9:F9"/>
    <mergeCell ref="E8:F8"/>
    <mergeCell ref="C8:D8"/>
    <mergeCell ref="A31:A33"/>
    <mergeCell ref="A34:A43"/>
    <mergeCell ref="A45:B46"/>
    <mergeCell ref="C9:D9"/>
    <mergeCell ref="A11:A14"/>
    <mergeCell ref="A15:A18"/>
    <mergeCell ref="A19:A25"/>
    <mergeCell ref="A26:A30"/>
  </mergeCells>
  <phoneticPr fontId="2"/>
  <conditionalFormatting sqref="C11:D44">
    <cfRule type="cellIs" dxfId="21" priority="2" stopIfTrue="1" operator="notEqual">
      <formula>""</formula>
    </cfRule>
  </conditionalFormatting>
  <conditionalFormatting sqref="C46:F46">
    <cfRule type="cellIs" dxfId="20" priority="1" stopIfTrue="1" operator="equal">
      <formula>0</formula>
    </cfRule>
  </conditionalFormatting>
  <conditionalFormatting sqref="E11:F44">
    <cfRule type="cellIs" dxfId="19" priority="3" stopIfTrue="1" operator="greaterThan">
      <formula>0</formula>
    </cfRule>
  </conditionalFormatting>
  <pageMargins left="0.78740157480314965" right="0.43307086614173229" top="0.55118110236220474" bottom="0.39370078740157483" header="0.51181102362204722" footer="0.1968503937007874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pageSetUpPr fitToPage="1"/>
  </sheetPr>
  <dimension ref="A1:H36"/>
  <sheetViews>
    <sheetView view="pageBreakPreview" zoomScaleNormal="100" zoomScaleSheetLayoutView="100" workbookViewId="0">
      <pane ySplit="9" topLeftCell="A10" activePane="bottomLeft" state="frozen"/>
      <selection activeCell="D13" sqref="D13"/>
      <selection pane="bottomLeft" activeCell="D10" sqref="D10"/>
    </sheetView>
  </sheetViews>
  <sheetFormatPr defaultRowHeight="13.2" x14ac:dyDescent="0.2"/>
  <cols>
    <col min="1" max="1" width="3.77734375" customWidth="1"/>
    <col min="2" max="2" width="10.21875" customWidth="1"/>
    <col min="3" max="3" width="17.33203125" customWidth="1"/>
    <col min="4" max="4" width="15.44140625" customWidth="1"/>
    <col min="5" max="5" width="8.33203125" customWidth="1"/>
    <col min="6" max="6" width="8.44140625" customWidth="1"/>
    <col min="7" max="7" width="8.6640625" customWidth="1"/>
    <col min="8" max="8" width="7.88671875" customWidth="1"/>
  </cols>
  <sheetData>
    <row r="1" spans="1:8" x14ac:dyDescent="0.2">
      <c r="A1" s="282" t="s">
        <v>230</v>
      </c>
      <c r="B1" s="286"/>
      <c r="D1" s="9"/>
      <c r="E1" s="9"/>
      <c r="F1" s="9"/>
    </row>
    <row r="2" spans="1:8" ht="16.2" x14ac:dyDescent="0.2">
      <c r="A2" s="308" t="s">
        <v>244</v>
      </c>
      <c r="B2" s="308"/>
      <c r="C2" s="308"/>
      <c r="D2" s="308"/>
      <c r="E2" s="308"/>
      <c r="F2" s="308"/>
      <c r="G2" s="308"/>
      <c r="H2" s="308"/>
    </row>
    <row r="3" spans="1:8" ht="19.5" customHeight="1" x14ac:dyDescent="0.2">
      <c r="A3" s="284"/>
      <c r="B3" s="285"/>
      <c r="C3" s="285"/>
      <c r="D3" s="285"/>
      <c r="E3" s="285"/>
      <c r="F3" s="285"/>
      <c r="G3" s="285"/>
      <c r="H3" s="285"/>
    </row>
    <row r="4" spans="1:8" ht="14.25" customHeight="1" x14ac:dyDescent="0.2">
      <c r="A4" s="268" t="s">
        <v>23</v>
      </c>
      <c r="B4" s="268"/>
      <c r="C4" s="229" t="s">
        <v>441</v>
      </c>
      <c r="D4" s="42"/>
      <c r="E4" s="42"/>
      <c r="F4" s="42"/>
      <c r="G4" s="42"/>
      <c r="H4" s="42"/>
    </row>
    <row r="5" spans="1:8" x14ac:dyDescent="0.2">
      <c r="A5" s="1"/>
      <c r="B5" s="10"/>
      <c r="D5" s="154"/>
      <c r="E5" s="41" t="s">
        <v>56</v>
      </c>
      <c r="F5" s="292">
        <f>基本情報!$C$5</f>
        <v>0</v>
      </c>
      <c r="G5" s="292"/>
      <c r="H5" s="292"/>
    </row>
    <row r="6" spans="1:8" x14ac:dyDescent="0.2">
      <c r="D6" s="1"/>
      <c r="E6" s="1"/>
      <c r="H6" s="6" t="s">
        <v>29</v>
      </c>
    </row>
    <row r="7" spans="1:8" x14ac:dyDescent="0.2">
      <c r="A7" s="295" t="s">
        <v>30</v>
      </c>
      <c r="B7" s="296" t="s">
        <v>65</v>
      </c>
      <c r="C7" s="309" t="s">
        <v>177</v>
      </c>
      <c r="D7" s="334" t="s">
        <v>474</v>
      </c>
      <c r="E7" s="335"/>
      <c r="F7" s="335"/>
      <c r="G7" s="335"/>
      <c r="H7" s="336"/>
    </row>
    <row r="8" spans="1:8" ht="32.25" customHeight="1" x14ac:dyDescent="0.2">
      <c r="A8" s="295"/>
      <c r="B8" s="296"/>
      <c r="C8" s="310"/>
      <c r="D8" s="202" t="s">
        <v>243</v>
      </c>
      <c r="E8" s="287" t="s">
        <v>242</v>
      </c>
      <c r="F8" s="262"/>
      <c r="G8" s="262"/>
      <c r="H8" s="263"/>
    </row>
    <row r="9" spans="1:8" ht="33.6" x14ac:dyDescent="0.2">
      <c r="A9" s="295"/>
      <c r="B9" s="296"/>
      <c r="C9" s="311"/>
      <c r="D9" s="29" t="s">
        <v>14</v>
      </c>
      <c r="E9" s="29" t="s">
        <v>69</v>
      </c>
      <c r="F9" s="16" t="s">
        <v>270</v>
      </c>
      <c r="G9" s="16" t="s">
        <v>271</v>
      </c>
      <c r="H9" s="16" t="s">
        <v>272</v>
      </c>
    </row>
    <row r="10" spans="1:8" s="151" customFormat="1" ht="24.9" customHeight="1" x14ac:dyDescent="0.2">
      <c r="A10" s="125"/>
      <c r="B10" s="125"/>
      <c r="C10" s="126"/>
      <c r="D10" s="127"/>
      <c r="E10" s="127"/>
      <c r="F10" s="127"/>
      <c r="G10" s="127"/>
      <c r="H10" s="43">
        <f t="shared" ref="H10:H32" si="0">SUM(E10:G10)</f>
        <v>0</v>
      </c>
    </row>
    <row r="11" spans="1:8" s="151" customFormat="1" ht="24.9" customHeight="1" x14ac:dyDescent="0.2">
      <c r="A11" s="125"/>
      <c r="B11" s="125"/>
      <c r="C11" s="126"/>
      <c r="D11" s="127"/>
      <c r="E11" s="127"/>
      <c r="F11" s="127"/>
      <c r="G11" s="127"/>
      <c r="H11" s="43">
        <f t="shared" si="0"/>
        <v>0</v>
      </c>
    </row>
    <row r="12" spans="1:8" s="151" customFormat="1" ht="24.9" customHeight="1" x14ac:dyDescent="0.2">
      <c r="A12" s="125"/>
      <c r="B12" s="125"/>
      <c r="C12" s="126"/>
      <c r="D12" s="127"/>
      <c r="E12" s="127"/>
      <c r="F12" s="127"/>
      <c r="G12" s="127"/>
      <c r="H12" s="43">
        <f t="shared" si="0"/>
        <v>0</v>
      </c>
    </row>
    <row r="13" spans="1:8" s="151" customFormat="1" ht="24.9" customHeight="1" x14ac:dyDescent="0.2">
      <c r="A13" s="125"/>
      <c r="B13" s="125"/>
      <c r="C13" s="126"/>
      <c r="D13" s="127"/>
      <c r="E13" s="127"/>
      <c r="F13" s="127"/>
      <c r="G13" s="127"/>
      <c r="H13" s="43">
        <f t="shared" si="0"/>
        <v>0</v>
      </c>
    </row>
    <row r="14" spans="1:8" s="151" customFormat="1" ht="24.9" customHeight="1" x14ac:dyDescent="0.2">
      <c r="A14" s="125"/>
      <c r="B14" s="125"/>
      <c r="C14" s="126"/>
      <c r="D14" s="127"/>
      <c r="E14" s="127"/>
      <c r="F14" s="127"/>
      <c r="G14" s="127"/>
      <c r="H14" s="43">
        <f t="shared" si="0"/>
        <v>0</v>
      </c>
    </row>
    <row r="15" spans="1:8" s="151" customFormat="1" ht="24.9" customHeight="1" x14ac:dyDescent="0.2">
      <c r="A15" s="125"/>
      <c r="B15" s="125"/>
      <c r="C15" s="126"/>
      <c r="D15" s="127"/>
      <c r="E15" s="127"/>
      <c r="F15" s="127"/>
      <c r="G15" s="127"/>
      <c r="H15" s="43">
        <f t="shared" si="0"/>
        <v>0</v>
      </c>
    </row>
    <row r="16" spans="1:8" s="151" customFormat="1" ht="24.9" customHeight="1" x14ac:dyDescent="0.2">
      <c r="A16" s="125"/>
      <c r="B16" s="125"/>
      <c r="C16" s="126"/>
      <c r="D16" s="127"/>
      <c r="E16" s="127"/>
      <c r="F16" s="127"/>
      <c r="G16" s="127"/>
      <c r="H16" s="43">
        <f t="shared" si="0"/>
        <v>0</v>
      </c>
    </row>
    <row r="17" spans="1:8" s="151" customFormat="1" ht="24.9" customHeight="1" x14ac:dyDescent="0.2">
      <c r="A17" s="125"/>
      <c r="B17" s="125"/>
      <c r="C17" s="126"/>
      <c r="D17" s="127"/>
      <c r="E17" s="127"/>
      <c r="F17" s="127"/>
      <c r="G17" s="127"/>
      <c r="H17" s="43">
        <f t="shared" si="0"/>
        <v>0</v>
      </c>
    </row>
    <row r="18" spans="1:8" s="151" customFormat="1" ht="24.9" customHeight="1" x14ac:dyDescent="0.2">
      <c r="A18" s="125"/>
      <c r="B18" s="125"/>
      <c r="C18" s="126"/>
      <c r="D18" s="127"/>
      <c r="E18" s="127"/>
      <c r="F18" s="127"/>
      <c r="G18" s="127"/>
      <c r="H18" s="43">
        <f t="shared" si="0"/>
        <v>0</v>
      </c>
    </row>
    <row r="19" spans="1:8" s="151" customFormat="1" ht="24.9" customHeight="1" x14ac:dyDescent="0.2">
      <c r="A19" s="125"/>
      <c r="B19" s="125"/>
      <c r="C19" s="126"/>
      <c r="D19" s="127"/>
      <c r="E19" s="127"/>
      <c r="F19" s="127"/>
      <c r="G19" s="127"/>
      <c r="H19" s="43">
        <f t="shared" si="0"/>
        <v>0</v>
      </c>
    </row>
    <row r="20" spans="1:8" s="151" customFormat="1" ht="24.9" customHeight="1" x14ac:dyDescent="0.2">
      <c r="A20" s="125"/>
      <c r="B20" s="125"/>
      <c r="C20" s="126"/>
      <c r="D20" s="127"/>
      <c r="E20" s="127"/>
      <c r="F20" s="127"/>
      <c r="G20" s="127"/>
      <c r="H20" s="43">
        <f t="shared" si="0"/>
        <v>0</v>
      </c>
    </row>
    <row r="21" spans="1:8" s="151" customFormat="1" ht="24.9" customHeight="1" x14ac:dyDescent="0.2">
      <c r="A21" s="125"/>
      <c r="B21" s="125"/>
      <c r="C21" s="126"/>
      <c r="D21" s="127"/>
      <c r="E21" s="127"/>
      <c r="F21" s="127"/>
      <c r="G21" s="127"/>
      <c r="H21" s="43">
        <f t="shared" si="0"/>
        <v>0</v>
      </c>
    </row>
    <row r="22" spans="1:8" s="151" customFormat="1" ht="24.9" customHeight="1" x14ac:dyDescent="0.2">
      <c r="A22" s="125"/>
      <c r="B22" s="125"/>
      <c r="C22" s="126"/>
      <c r="D22" s="127"/>
      <c r="E22" s="127"/>
      <c r="F22" s="127"/>
      <c r="G22" s="127"/>
      <c r="H22" s="43">
        <f t="shared" si="0"/>
        <v>0</v>
      </c>
    </row>
    <row r="23" spans="1:8" s="151" customFormat="1" ht="24.9" customHeight="1" x14ac:dyDescent="0.2">
      <c r="A23" s="125"/>
      <c r="B23" s="125"/>
      <c r="C23" s="126"/>
      <c r="D23" s="127"/>
      <c r="E23" s="127"/>
      <c r="F23" s="127"/>
      <c r="G23" s="127"/>
      <c r="H23" s="43">
        <f t="shared" si="0"/>
        <v>0</v>
      </c>
    </row>
    <row r="24" spans="1:8" s="151" customFormat="1" ht="24.9" customHeight="1" x14ac:dyDescent="0.2">
      <c r="A24" s="125"/>
      <c r="B24" s="125"/>
      <c r="C24" s="126"/>
      <c r="D24" s="127"/>
      <c r="E24" s="127"/>
      <c r="F24" s="127"/>
      <c r="G24" s="127"/>
      <c r="H24" s="43">
        <f t="shared" si="0"/>
        <v>0</v>
      </c>
    </row>
    <row r="25" spans="1:8" s="151" customFormat="1" ht="24.9" customHeight="1" x14ac:dyDescent="0.2">
      <c r="A25" s="125"/>
      <c r="B25" s="125"/>
      <c r="C25" s="126"/>
      <c r="D25" s="127"/>
      <c r="E25" s="127"/>
      <c r="F25" s="127"/>
      <c r="G25" s="127"/>
      <c r="H25" s="43">
        <f t="shared" si="0"/>
        <v>0</v>
      </c>
    </row>
    <row r="26" spans="1:8" s="151" customFormat="1" ht="24.9" customHeight="1" x14ac:dyDescent="0.2">
      <c r="A26" s="125"/>
      <c r="B26" s="125"/>
      <c r="C26" s="126"/>
      <c r="D26" s="127"/>
      <c r="E26" s="127"/>
      <c r="F26" s="127"/>
      <c r="G26" s="127"/>
      <c r="H26" s="43">
        <f t="shared" si="0"/>
        <v>0</v>
      </c>
    </row>
    <row r="27" spans="1:8" s="151" customFormat="1" ht="24.9" customHeight="1" x14ac:dyDescent="0.2">
      <c r="A27" s="125"/>
      <c r="B27" s="125"/>
      <c r="C27" s="126"/>
      <c r="D27" s="127"/>
      <c r="E27" s="127"/>
      <c r="F27" s="127"/>
      <c r="G27" s="127"/>
      <c r="H27" s="43">
        <f t="shared" si="0"/>
        <v>0</v>
      </c>
    </row>
    <row r="28" spans="1:8" s="151" customFormat="1" ht="24.9" customHeight="1" x14ac:dyDescent="0.2">
      <c r="A28" s="125"/>
      <c r="B28" s="125"/>
      <c r="C28" s="126"/>
      <c r="D28" s="127"/>
      <c r="E28" s="127"/>
      <c r="F28" s="127"/>
      <c r="G28" s="127"/>
      <c r="H28" s="43">
        <f t="shared" si="0"/>
        <v>0</v>
      </c>
    </row>
    <row r="29" spans="1:8" s="151" customFormat="1" ht="24.9" customHeight="1" x14ac:dyDescent="0.2">
      <c r="A29" s="125"/>
      <c r="B29" s="125"/>
      <c r="C29" s="126"/>
      <c r="D29" s="127"/>
      <c r="E29" s="127"/>
      <c r="F29" s="127"/>
      <c r="G29" s="127"/>
      <c r="H29" s="43">
        <f t="shared" si="0"/>
        <v>0</v>
      </c>
    </row>
    <row r="30" spans="1:8" s="151" customFormat="1" ht="24.9" customHeight="1" x14ac:dyDescent="0.2">
      <c r="A30" s="125"/>
      <c r="B30" s="125"/>
      <c r="C30" s="126"/>
      <c r="D30" s="127"/>
      <c r="E30" s="127"/>
      <c r="F30" s="127"/>
      <c r="G30" s="127"/>
      <c r="H30" s="43">
        <f t="shared" si="0"/>
        <v>0</v>
      </c>
    </row>
    <row r="31" spans="1:8" s="151" customFormat="1" ht="24.9" customHeight="1" x14ac:dyDescent="0.2">
      <c r="A31" s="125"/>
      <c r="B31" s="125"/>
      <c r="C31" s="126"/>
      <c r="D31" s="127"/>
      <c r="E31" s="127"/>
      <c r="F31" s="127"/>
      <c r="G31" s="127"/>
      <c r="H31" s="43">
        <f t="shared" si="0"/>
        <v>0</v>
      </c>
    </row>
    <row r="32" spans="1:8" s="151" customFormat="1" ht="24.9" customHeight="1" thickBot="1" x14ac:dyDescent="0.25">
      <c r="A32" s="125"/>
      <c r="B32" s="125"/>
      <c r="C32" s="126"/>
      <c r="D32" s="215"/>
      <c r="E32" s="127"/>
      <c r="F32" s="127"/>
      <c r="G32" s="127"/>
      <c r="H32" s="43">
        <f t="shared" si="0"/>
        <v>0</v>
      </c>
    </row>
    <row r="33" spans="1:8" ht="14.4" x14ac:dyDescent="0.2">
      <c r="A33" s="7"/>
      <c r="B33" s="7"/>
      <c r="C33" s="23" t="s">
        <v>240</v>
      </c>
      <c r="D33" s="216" t="s">
        <v>27</v>
      </c>
      <c r="E33" s="25" t="s">
        <v>10</v>
      </c>
      <c r="F33" s="23" t="s">
        <v>11</v>
      </c>
      <c r="G33" s="23" t="s">
        <v>98</v>
      </c>
      <c r="H33" s="123" t="s">
        <v>134</v>
      </c>
    </row>
    <row r="34" spans="1:8" ht="14.4" x14ac:dyDescent="0.2">
      <c r="A34" s="138"/>
      <c r="B34" s="138"/>
      <c r="C34" s="139"/>
      <c r="D34" s="142">
        <f>COUNTIF(D10:D32,"&gt;0")</f>
        <v>0</v>
      </c>
      <c r="E34" s="140"/>
      <c r="F34" s="139"/>
      <c r="G34" s="139"/>
      <c r="H34" s="142">
        <f>COUNTIF(H10:H32,"&gt;0")</f>
        <v>0</v>
      </c>
    </row>
    <row r="35" spans="1:8" s="151" customFormat="1" ht="24.75" customHeight="1" thickBot="1" x14ac:dyDescent="0.25">
      <c r="A35" s="45"/>
      <c r="B35" s="45" t="s">
        <v>32</v>
      </c>
      <c r="C35" s="46">
        <f>COUNTA(C10:C32)</f>
        <v>0</v>
      </c>
      <c r="D35" s="47">
        <f>SUM(D10:D32)</f>
        <v>0</v>
      </c>
      <c r="E35" s="38">
        <f>SUM(E10:E32)</f>
        <v>0</v>
      </c>
      <c r="F35" s="49">
        <f>SUM(F10:F32)</f>
        <v>0</v>
      </c>
      <c r="G35" s="48">
        <f>SUM(G10:G32)</f>
        <v>0</v>
      </c>
      <c r="H35" s="47">
        <f>SUM(H10:H32)</f>
        <v>0</v>
      </c>
    </row>
    <row r="36" spans="1:8" ht="6.75" customHeight="1" x14ac:dyDescent="0.2">
      <c r="A36" s="39"/>
      <c r="B36" s="39"/>
      <c r="C36" s="39"/>
      <c r="D36" s="39"/>
      <c r="E36" s="39"/>
      <c r="F36" s="39"/>
      <c r="G36" s="39"/>
      <c r="H36" s="39"/>
    </row>
  </sheetData>
  <mergeCells count="10">
    <mergeCell ref="F5:H5"/>
    <mergeCell ref="A3:H3"/>
    <mergeCell ref="A1:B1"/>
    <mergeCell ref="E8:H8"/>
    <mergeCell ref="D7:H7"/>
    <mergeCell ref="A2:H2"/>
    <mergeCell ref="A7:A9"/>
    <mergeCell ref="B7:B9"/>
    <mergeCell ref="C7:C9"/>
    <mergeCell ref="A4:B4"/>
  </mergeCells>
  <phoneticPr fontId="2"/>
  <conditionalFormatting sqref="A10:G32">
    <cfRule type="cellIs" dxfId="18" priority="2" stopIfTrue="1" operator="notEqual">
      <formula>""</formula>
    </cfRule>
  </conditionalFormatting>
  <conditionalFormatting sqref="H10:H32 D34 H34 C35:H35">
    <cfRule type="cellIs" dxfId="17" priority="1" stopIfTrue="1" operator="equal">
      <formula>0</formula>
    </cfRule>
  </conditionalFormatting>
  <pageMargins left="0.64" right="0.11811023622047245" top="0.31496062992125984" bottom="0.19685039370078741" header="0.51181102362204722" footer="0"/>
  <pageSetup paperSize="9" orientation="portrait" horizontalDpi="4294967293"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G47"/>
  <sheetViews>
    <sheetView view="pageBreakPreview" zoomScaleNormal="100" zoomScaleSheetLayoutView="100" workbookViewId="0">
      <pane xSplit="6" ySplit="10" topLeftCell="G11" activePane="bottomRight" state="frozen"/>
      <selection activeCell="D13" sqref="D13"/>
      <selection pane="topRight" activeCell="D13" sqref="D13"/>
      <selection pane="bottomLeft" activeCell="D13" sqref="D13"/>
      <selection pane="bottomRight" activeCell="F13" sqref="F13"/>
    </sheetView>
  </sheetViews>
  <sheetFormatPr defaultRowHeight="13.2" x14ac:dyDescent="0.2"/>
  <cols>
    <col min="1" max="6" width="14" customWidth="1"/>
  </cols>
  <sheetData>
    <row r="1" spans="1:7" ht="16.2" x14ac:dyDescent="0.2">
      <c r="A1" s="282" t="s">
        <v>246</v>
      </c>
      <c r="B1" s="286"/>
      <c r="C1" s="13"/>
    </row>
    <row r="2" spans="1:7" ht="16.2" x14ac:dyDescent="0.2">
      <c r="A2" s="283" t="s">
        <v>247</v>
      </c>
      <c r="B2" s="312"/>
      <c r="C2" s="312"/>
      <c r="D2" s="312"/>
      <c r="E2" s="312"/>
      <c r="F2" s="312"/>
    </row>
    <row r="3" spans="1:7" ht="16.2" x14ac:dyDescent="0.2">
      <c r="A3" s="35"/>
      <c r="C3" s="13"/>
    </row>
    <row r="4" spans="1:7" x14ac:dyDescent="0.2">
      <c r="A4" s="2"/>
      <c r="B4" s="1"/>
      <c r="C4" s="1"/>
      <c r="D4" s="40" t="s">
        <v>56</v>
      </c>
      <c r="E4" s="313">
        <f>基本情報!$C$5</f>
        <v>0</v>
      </c>
      <c r="F4" s="313"/>
      <c r="G4" s="6"/>
    </row>
    <row r="6" spans="1:7" ht="9" customHeight="1" x14ac:dyDescent="0.2"/>
    <row r="7" spans="1:7" ht="9.75" customHeight="1" thickBot="1" x14ac:dyDescent="0.25"/>
    <row r="8" spans="1:7" ht="28.5" customHeight="1" x14ac:dyDescent="0.2">
      <c r="A8" s="275" t="s">
        <v>81</v>
      </c>
      <c r="B8" s="269" t="s">
        <v>181</v>
      </c>
      <c r="C8" s="319" t="s">
        <v>59</v>
      </c>
      <c r="D8" s="321"/>
      <c r="E8" s="304" t="s">
        <v>84</v>
      </c>
      <c r="F8" s="306"/>
    </row>
    <row r="9" spans="1:7" ht="24.75" customHeight="1" x14ac:dyDescent="0.2">
      <c r="A9" s="275"/>
      <c r="B9" s="269"/>
      <c r="C9" s="261" t="s">
        <v>476</v>
      </c>
      <c r="D9" s="298"/>
      <c r="E9" s="314" t="s">
        <v>405</v>
      </c>
      <c r="F9" s="317"/>
    </row>
    <row r="10" spans="1:7" ht="43.8" x14ac:dyDescent="0.2">
      <c r="A10" s="275"/>
      <c r="B10" s="269"/>
      <c r="C10" s="161" t="s">
        <v>248</v>
      </c>
      <c r="D10" s="162" t="s">
        <v>249</v>
      </c>
      <c r="E10" s="185" t="s">
        <v>406</v>
      </c>
      <c r="F10" s="190" t="s">
        <v>407</v>
      </c>
      <c r="G10" s="205"/>
    </row>
    <row r="11" spans="1:7" ht="17.25" customHeight="1" x14ac:dyDescent="0.2">
      <c r="A11" s="273" t="s">
        <v>221</v>
      </c>
      <c r="B11" s="8" t="s">
        <v>182</v>
      </c>
      <c r="C11" s="131"/>
      <c r="D11" s="131"/>
      <c r="E11" s="214" t="str">
        <f>IF(ISERR(C11/様式１5!$E$44*様式１5!$O$44),"",C11/様式１5!$E$44*様式１5!$O$44)</f>
        <v/>
      </c>
      <c r="F11" s="145" t="str">
        <f>IF(ISERR(D11/様式１5!$E$46*様式１5!$O$46),"",D11/様式１5!$E$46*様式１5!$O$46)</f>
        <v/>
      </c>
    </row>
    <row r="12" spans="1:7" ht="17.25" customHeight="1" x14ac:dyDescent="0.2">
      <c r="A12" s="274"/>
      <c r="B12" s="8" t="s">
        <v>183</v>
      </c>
      <c r="C12" s="131"/>
      <c r="D12" s="131"/>
      <c r="E12" s="214" t="str">
        <f>IF(ISERR(C12/様式１5!$E$44*様式１5!$O$44),"",C12/様式１5!$E$44*様式１5!$O$44)</f>
        <v/>
      </c>
      <c r="F12" s="145" t="str">
        <f>IF(ISERR(D12/様式１5!$E$46*様式１5!$O$46),"",D12/様式１5!$E$46*様式１5!$O$46)</f>
        <v/>
      </c>
    </row>
    <row r="13" spans="1:7" ht="17.25" customHeight="1" x14ac:dyDescent="0.2">
      <c r="A13" s="274"/>
      <c r="B13" s="8" t="s">
        <v>239</v>
      </c>
      <c r="C13" s="131"/>
      <c r="D13" s="131"/>
      <c r="E13" s="214" t="str">
        <f>IF(ISERR(C13/様式１5!$E$44*様式１5!$O$44),"",C13/様式１5!$E$44*様式１5!$O$44)</f>
        <v/>
      </c>
      <c r="F13" s="145" t="str">
        <f>IF(ISERR(D13/様式１5!$E$46*様式１5!$O$46),"",D13/様式１5!$E$46*様式１5!$O$46)</f>
        <v/>
      </c>
    </row>
    <row r="14" spans="1:7" ht="17.25" customHeight="1" x14ac:dyDescent="0.2">
      <c r="A14" s="267"/>
      <c r="B14" s="8" t="s">
        <v>184</v>
      </c>
      <c r="C14" s="131"/>
      <c r="D14" s="131"/>
      <c r="E14" s="214" t="str">
        <f>IF(ISERR(C14/様式１5!$E$44*様式１5!$O$44),"",C14/様式１5!$E$44*様式１5!$O$44)</f>
        <v/>
      </c>
      <c r="F14" s="145" t="str">
        <f>IF(ISERR(D14/様式１5!$E$46*様式１5!$O$46),"",D14/様式１5!$E$46*様式１5!$O$46)</f>
        <v/>
      </c>
    </row>
    <row r="15" spans="1:7" ht="17.25" customHeight="1" x14ac:dyDescent="0.2">
      <c r="A15" s="273" t="s">
        <v>220</v>
      </c>
      <c r="B15" s="8" t="s">
        <v>185</v>
      </c>
      <c r="C15" s="131"/>
      <c r="D15" s="131"/>
      <c r="E15" s="214" t="str">
        <f>IF(ISERR(C15/様式１5!$E$44*様式１5!$O$44),"",C15/様式１5!$E$44*様式１5!$O$44)</f>
        <v/>
      </c>
      <c r="F15" s="145" t="str">
        <f>IF(ISERR(D15/様式１5!$E$46*様式１5!$O$46),"",D15/様式１5!$E$46*様式１5!$O$46)</f>
        <v/>
      </c>
    </row>
    <row r="16" spans="1:7" ht="17.25" customHeight="1" x14ac:dyDescent="0.2">
      <c r="A16" s="274"/>
      <c r="B16" s="8" t="s">
        <v>186</v>
      </c>
      <c r="C16" s="131"/>
      <c r="D16" s="131"/>
      <c r="E16" s="214" t="str">
        <f>IF(ISERR(C16/様式１5!$E$44*様式１5!$O$44),"",C16/様式１5!$E$44*様式１5!$O$44)</f>
        <v/>
      </c>
      <c r="F16" s="145" t="str">
        <f>IF(ISERR(D16/様式１5!$E$46*様式１5!$O$46),"",D16/様式１5!$E$46*様式１5!$O$46)</f>
        <v/>
      </c>
    </row>
    <row r="17" spans="1:6" ht="17.25" customHeight="1" x14ac:dyDescent="0.2">
      <c r="A17" s="274"/>
      <c r="B17" s="8" t="s">
        <v>187</v>
      </c>
      <c r="C17" s="131"/>
      <c r="D17" s="131"/>
      <c r="E17" s="214" t="str">
        <f>IF(ISERR(C17/様式１5!$E$44*様式１5!$O$44),"",C17/様式１5!$E$44*様式１5!$O$44)</f>
        <v/>
      </c>
      <c r="F17" s="145" t="str">
        <f>IF(ISERR(D17/様式１5!$E$46*様式１5!$O$46),"",D17/様式１5!$E$46*様式１5!$O$46)</f>
        <v/>
      </c>
    </row>
    <row r="18" spans="1:6" ht="17.25" customHeight="1" x14ac:dyDescent="0.2">
      <c r="A18" s="267"/>
      <c r="B18" s="8" t="s">
        <v>188</v>
      </c>
      <c r="C18" s="131"/>
      <c r="D18" s="131"/>
      <c r="E18" s="214" t="str">
        <f>IF(ISERR(C18/様式１5!$E$44*様式１5!$O$44),"",C18/様式１5!$E$44*様式１5!$O$44)</f>
        <v/>
      </c>
      <c r="F18" s="145" t="str">
        <f>IF(ISERR(D18/様式１5!$E$46*様式１5!$O$46),"",D18/様式１5!$E$46*様式１5!$O$46)</f>
        <v/>
      </c>
    </row>
    <row r="19" spans="1:6" ht="17.25" customHeight="1" x14ac:dyDescent="0.2">
      <c r="A19" s="273" t="s">
        <v>219</v>
      </c>
      <c r="B19" s="8" t="s">
        <v>189</v>
      </c>
      <c r="C19" s="131"/>
      <c r="D19" s="131"/>
      <c r="E19" s="214" t="str">
        <f>IF(ISERR(C19/様式１5!$E$44*様式１5!$O$44),"",C19/様式１5!$E$44*様式１5!$O$44)</f>
        <v/>
      </c>
      <c r="F19" s="145" t="str">
        <f>IF(ISERR(D19/様式１5!$E$46*様式１5!$O$46),"",D19/様式１5!$E$46*様式１5!$O$46)</f>
        <v/>
      </c>
    </row>
    <row r="20" spans="1:6" ht="17.25" customHeight="1" x14ac:dyDescent="0.2">
      <c r="A20" s="274"/>
      <c r="B20" s="8" t="s">
        <v>190</v>
      </c>
      <c r="C20" s="131"/>
      <c r="D20" s="131"/>
      <c r="E20" s="214" t="str">
        <f>IF(ISERR(C20/様式１5!$E$44*様式１5!$O$44),"",C20/様式１5!$E$44*様式１5!$O$44)</f>
        <v/>
      </c>
      <c r="F20" s="145" t="str">
        <f>IF(ISERR(D20/様式１5!$E$46*様式１5!$O$46),"",D20/様式１5!$E$46*様式１5!$O$46)</f>
        <v/>
      </c>
    </row>
    <row r="21" spans="1:6" ht="17.25" customHeight="1" x14ac:dyDescent="0.2">
      <c r="A21" s="274"/>
      <c r="B21" s="8" t="s">
        <v>191</v>
      </c>
      <c r="C21" s="131"/>
      <c r="D21" s="131"/>
      <c r="E21" s="214" t="str">
        <f>IF(ISERR(C21/様式１5!$E$44*様式１5!$O$44),"",C21/様式１5!$E$44*様式１5!$O$44)</f>
        <v/>
      </c>
      <c r="F21" s="145" t="str">
        <f>IF(ISERR(D21/様式１5!$E$46*様式１5!$O$46),"",D21/様式１5!$E$46*様式１5!$O$46)</f>
        <v/>
      </c>
    </row>
    <row r="22" spans="1:6" ht="17.25" customHeight="1" x14ac:dyDescent="0.2">
      <c r="A22" s="274"/>
      <c r="B22" s="8" t="s">
        <v>192</v>
      </c>
      <c r="C22" s="131"/>
      <c r="D22" s="131"/>
      <c r="E22" s="214" t="str">
        <f>IF(ISERR(C22/様式１5!$E$44*様式１5!$O$44),"",C22/様式１5!$E$44*様式１5!$O$44)</f>
        <v/>
      </c>
      <c r="F22" s="145" t="str">
        <f>IF(ISERR(D22/様式１5!$E$46*様式１5!$O$46),"",D22/様式１5!$E$46*様式１5!$O$46)</f>
        <v/>
      </c>
    </row>
    <row r="23" spans="1:6" ht="17.25" customHeight="1" x14ac:dyDescent="0.2">
      <c r="A23" s="274"/>
      <c r="B23" s="8" t="s">
        <v>193</v>
      </c>
      <c r="C23" s="131"/>
      <c r="D23" s="131"/>
      <c r="E23" s="214" t="str">
        <f>IF(ISERR(C23/様式１5!$E$44*様式１5!$O$44),"",C23/様式１5!$E$44*様式１5!$O$44)</f>
        <v/>
      </c>
      <c r="F23" s="145" t="str">
        <f>IF(ISERR(D23/様式１5!$E$46*様式１5!$O$46),"",D23/様式１5!$E$46*様式１5!$O$46)</f>
        <v/>
      </c>
    </row>
    <row r="24" spans="1:6" ht="17.25" customHeight="1" x14ac:dyDescent="0.2">
      <c r="A24" s="274"/>
      <c r="B24" s="8" t="s">
        <v>194</v>
      </c>
      <c r="C24" s="131"/>
      <c r="D24" s="131"/>
      <c r="E24" s="214" t="str">
        <f>IF(ISERR(C24/様式１5!$E$44*様式１5!$O$44),"",C24/様式１5!$E$44*様式１5!$O$44)</f>
        <v/>
      </c>
      <c r="F24" s="145" t="str">
        <f>IF(ISERR(D24/様式１5!$E$46*様式１5!$O$46),"",D24/様式１5!$E$46*様式１5!$O$46)</f>
        <v/>
      </c>
    </row>
    <row r="25" spans="1:6" ht="17.25" customHeight="1" x14ac:dyDescent="0.2">
      <c r="A25" s="267"/>
      <c r="B25" s="8" t="s">
        <v>195</v>
      </c>
      <c r="C25" s="131"/>
      <c r="D25" s="131"/>
      <c r="E25" s="214" t="str">
        <f>IF(ISERR(C25/様式１5!$E$44*様式１5!$O$44),"",C25/様式１5!$E$44*様式１5!$O$44)</f>
        <v/>
      </c>
      <c r="F25" s="145" t="str">
        <f>IF(ISERR(D25/様式１5!$E$46*様式１5!$O$46),"",D25/様式１5!$E$46*様式１5!$O$46)</f>
        <v/>
      </c>
    </row>
    <row r="26" spans="1:6" ht="17.25" customHeight="1" x14ac:dyDescent="0.2">
      <c r="A26" s="273" t="s">
        <v>218</v>
      </c>
      <c r="B26" s="8" t="s">
        <v>196</v>
      </c>
      <c r="C26" s="131"/>
      <c r="D26" s="131"/>
      <c r="E26" s="214" t="str">
        <f>IF(ISERR(C26/様式１5!$E$44*様式１5!$O$44),"",C26/様式１5!$E$44*様式１5!$O$44)</f>
        <v/>
      </c>
      <c r="F26" s="145" t="str">
        <f>IF(ISERR(D26/様式１5!$E$46*様式１5!$O$46),"",D26/様式１5!$E$46*様式１5!$O$46)</f>
        <v/>
      </c>
    </row>
    <row r="27" spans="1:6" ht="17.25" customHeight="1" x14ac:dyDescent="0.2">
      <c r="A27" s="274"/>
      <c r="B27" s="8" t="s">
        <v>197</v>
      </c>
      <c r="C27" s="131"/>
      <c r="D27" s="131"/>
      <c r="E27" s="214" t="str">
        <f>IF(ISERR(C27/様式１5!$E$44*様式１5!$O$44),"",C27/様式１5!$E$44*様式１5!$O$44)</f>
        <v/>
      </c>
      <c r="F27" s="145" t="str">
        <f>IF(ISERR(D27/様式１5!$E$46*様式１5!$O$46),"",D27/様式１5!$E$46*様式１5!$O$46)</f>
        <v/>
      </c>
    </row>
    <row r="28" spans="1:6" ht="17.25" customHeight="1" x14ac:dyDescent="0.2">
      <c r="A28" s="274"/>
      <c r="B28" s="8" t="s">
        <v>198</v>
      </c>
      <c r="C28" s="131"/>
      <c r="D28" s="131"/>
      <c r="E28" s="214" t="str">
        <f>IF(ISERR(C28/様式１5!$E$44*様式１5!$O$44),"",C28/様式１5!$E$44*様式１5!$O$44)</f>
        <v/>
      </c>
      <c r="F28" s="145" t="str">
        <f>IF(ISERR(D28/様式１5!$E$46*様式１5!$O$46),"",D28/様式１5!$E$46*様式１5!$O$46)</f>
        <v/>
      </c>
    </row>
    <row r="29" spans="1:6" ht="17.25" customHeight="1" x14ac:dyDescent="0.2">
      <c r="A29" s="274"/>
      <c r="B29" s="8" t="s">
        <v>199</v>
      </c>
      <c r="C29" s="131"/>
      <c r="D29" s="131"/>
      <c r="E29" s="214" t="str">
        <f>IF(ISERR(C29/様式１5!$E$44*様式１5!$O$44),"",C29/様式１5!$E$44*様式１5!$O$44)</f>
        <v/>
      </c>
      <c r="F29" s="145" t="str">
        <f>IF(ISERR(D29/様式１5!$E$46*様式１5!$O$46),"",D29/様式１5!$E$46*様式１5!$O$46)</f>
        <v/>
      </c>
    </row>
    <row r="30" spans="1:6" ht="17.25" customHeight="1" x14ac:dyDescent="0.2">
      <c r="A30" s="267"/>
      <c r="B30" s="8" t="s">
        <v>200</v>
      </c>
      <c r="C30" s="131"/>
      <c r="D30" s="131"/>
      <c r="E30" s="214" t="str">
        <f>IF(ISERR(C30/様式１5!$E$44*様式１5!$O$44),"",C30/様式１5!$E$44*様式１5!$O$44)</f>
        <v/>
      </c>
      <c r="F30" s="145" t="str">
        <f>IF(ISERR(D30/様式１5!$E$46*様式１5!$O$46),"",D30/様式１5!$E$46*様式１5!$O$46)</f>
        <v/>
      </c>
    </row>
    <row r="31" spans="1:6" ht="17.25" customHeight="1" x14ac:dyDescent="0.2">
      <c r="A31" s="273" t="s">
        <v>217</v>
      </c>
      <c r="B31" s="8" t="s">
        <v>201</v>
      </c>
      <c r="C31" s="131"/>
      <c r="D31" s="131"/>
      <c r="E31" s="214" t="str">
        <f>IF(ISERR(C31/様式１5!$E$44*様式１5!$O$44),"",C31/様式１5!$E$44*様式１5!$O$44)</f>
        <v/>
      </c>
      <c r="F31" s="145" t="str">
        <f>IF(ISERR(D31/様式１5!$E$46*様式１5!$O$46),"",D31/様式１5!$E$46*様式１5!$O$46)</f>
        <v/>
      </c>
    </row>
    <row r="32" spans="1:6" ht="17.25" customHeight="1" x14ac:dyDescent="0.2">
      <c r="A32" s="274"/>
      <c r="B32" s="8" t="s">
        <v>202</v>
      </c>
      <c r="C32" s="131"/>
      <c r="D32" s="131"/>
      <c r="E32" s="214" t="str">
        <f>IF(ISERR(C32/様式１5!$E$44*様式１5!$O$44),"",C32/様式１5!$E$44*様式１5!$O$44)</f>
        <v/>
      </c>
      <c r="F32" s="145" t="str">
        <f>IF(ISERR(D32/様式１5!$E$46*様式１5!$O$46),"",D32/様式１5!$E$46*様式１5!$O$46)</f>
        <v/>
      </c>
    </row>
    <row r="33" spans="1:6" ht="17.25" customHeight="1" x14ac:dyDescent="0.2">
      <c r="A33" s="267"/>
      <c r="B33" s="8" t="s">
        <v>203</v>
      </c>
      <c r="C33" s="131"/>
      <c r="D33" s="131"/>
      <c r="E33" s="214" t="str">
        <f>IF(ISERR(C33/様式１5!$E$44*様式１5!$O$44),"",C33/様式１5!$E$44*様式１5!$O$44)</f>
        <v/>
      </c>
      <c r="F33" s="145" t="str">
        <f>IF(ISERR(D33/様式１5!$E$46*様式１5!$O$46),"",D33/様式１5!$E$46*様式１5!$O$46)</f>
        <v/>
      </c>
    </row>
    <row r="34" spans="1:6" ht="17.25" customHeight="1" x14ac:dyDescent="0.2">
      <c r="A34" s="273" t="s">
        <v>216</v>
      </c>
      <c r="B34" s="8" t="s">
        <v>204</v>
      </c>
      <c r="C34" s="131"/>
      <c r="D34" s="131"/>
      <c r="E34" s="214" t="str">
        <f>IF(ISERR(C34/様式１5!$E$44*様式１5!$O$44),"",C34/様式１5!$E$44*様式１5!$O$44)</f>
        <v/>
      </c>
      <c r="F34" s="145" t="str">
        <f>IF(ISERR(D34/様式１5!$E$46*様式１5!$O$46),"",D34/様式１5!$E$46*様式１5!$O$46)</f>
        <v/>
      </c>
    </row>
    <row r="35" spans="1:6" ht="17.25" customHeight="1" x14ac:dyDescent="0.2">
      <c r="A35" s="274"/>
      <c r="B35" s="8" t="s">
        <v>205</v>
      </c>
      <c r="C35" s="131"/>
      <c r="D35" s="131"/>
      <c r="E35" s="214" t="str">
        <f>IF(ISERR(C35/様式１5!$E$44*様式１5!$O$44),"",C35/様式１5!$E$44*様式１5!$O$44)</f>
        <v/>
      </c>
      <c r="F35" s="145" t="str">
        <f>IF(ISERR(D35/様式１5!$E$46*様式１5!$O$46),"",D35/様式１5!$E$46*様式１5!$O$46)</f>
        <v/>
      </c>
    </row>
    <row r="36" spans="1:6" ht="17.25" customHeight="1" x14ac:dyDescent="0.2">
      <c r="A36" s="274"/>
      <c r="B36" s="8" t="s">
        <v>206</v>
      </c>
      <c r="C36" s="131"/>
      <c r="D36" s="131"/>
      <c r="E36" s="214" t="str">
        <f>IF(ISERR(C36/様式１5!$E$44*様式１5!$O$44),"",C36/様式１5!$E$44*様式１5!$O$44)</f>
        <v/>
      </c>
      <c r="F36" s="145" t="str">
        <f>IF(ISERR(D36/様式１5!$E$46*様式１5!$O$46),"",D36/様式１5!$E$46*様式１5!$O$46)</f>
        <v/>
      </c>
    </row>
    <row r="37" spans="1:6" ht="17.25" customHeight="1" x14ac:dyDescent="0.2">
      <c r="A37" s="274"/>
      <c r="B37" s="8" t="s">
        <v>207</v>
      </c>
      <c r="C37" s="131"/>
      <c r="D37" s="131"/>
      <c r="E37" s="214" t="str">
        <f>IF(ISERR(C37/様式１5!$E$44*様式１5!$O$44),"",C37/様式１5!$E$44*様式１5!$O$44)</f>
        <v/>
      </c>
      <c r="F37" s="145" t="str">
        <f>IF(ISERR(D37/様式１5!$E$46*様式１5!$O$46),"",D37/様式１5!$E$46*様式１5!$O$46)</f>
        <v/>
      </c>
    </row>
    <row r="38" spans="1:6" ht="17.25" customHeight="1" x14ac:dyDescent="0.2">
      <c r="A38" s="274"/>
      <c r="B38" s="8" t="s">
        <v>208</v>
      </c>
      <c r="C38" s="131"/>
      <c r="D38" s="131"/>
      <c r="E38" s="214" t="str">
        <f>IF(ISERR(C38/様式１5!$E$44*様式１5!$O$44),"",C38/様式１5!$E$44*様式１5!$O$44)</f>
        <v/>
      </c>
      <c r="F38" s="145" t="str">
        <f>IF(ISERR(D38/様式１5!$E$46*様式１5!$O$46),"",D38/様式１5!$E$46*様式１5!$O$46)</f>
        <v/>
      </c>
    </row>
    <row r="39" spans="1:6" ht="17.25" customHeight="1" x14ac:dyDescent="0.2">
      <c r="A39" s="274"/>
      <c r="B39" s="8" t="s">
        <v>209</v>
      </c>
      <c r="C39" s="131"/>
      <c r="D39" s="131"/>
      <c r="E39" s="214" t="str">
        <f>IF(ISERR(C39/様式１5!$E$44*様式１5!$O$44),"",C39/様式１5!$E$44*様式１5!$O$44)</f>
        <v/>
      </c>
      <c r="F39" s="145" t="str">
        <f>IF(ISERR(D39/様式１5!$E$46*様式１5!$O$46),"",D39/様式１5!$E$46*様式１5!$O$46)</f>
        <v/>
      </c>
    </row>
    <row r="40" spans="1:6" ht="17.25" customHeight="1" x14ac:dyDescent="0.2">
      <c r="A40" s="274"/>
      <c r="B40" s="8" t="s">
        <v>210</v>
      </c>
      <c r="C40" s="131"/>
      <c r="D40" s="131"/>
      <c r="E40" s="214" t="str">
        <f>IF(ISERR(C40/様式１5!$E$44*様式１5!$O$44),"",C40/様式１5!$E$44*様式１5!$O$44)</f>
        <v/>
      </c>
      <c r="F40" s="145" t="str">
        <f>IF(ISERR(D40/様式１5!$E$46*様式１5!$O$46),"",D40/様式１5!$E$46*様式１5!$O$46)</f>
        <v/>
      </c>
    </row>
    <row r="41" spans="1:6" ht="17.25" customHeight="1" x14ac:dyDescent="0.2">
      <c r="A41" s="274"/>
      <c r="B41" s="8" t="s">
        <v>211</v>
      </c>
      <c r="C41" s="131"/>
      <c r="D41" s="131"/>
      <c r="E41" s="214" t="str">
        <f>IF(ISERR(C41/様式１5!$E$44*様式１5!$O$44),"",C41/様式１5!$E$44*様式１5!$O$44)</f>
        <v/>
      </c>
      <c r="F41" s="145" t="str">
        <f>IF(ISERR(D41/様式１5!$E$46*様式１5!$O$46),"",D41/様式１5!$E$46*様式１5!$O$46)</f>
        <v/>
      </c>
    </row>
    <row r="42" spans="1:6" ht="17.25" customHeight="1" x14ac:dyDescent="0.2">
      <c r="A42" s="274"/>
      <c r="B42" s="8" t="s">
        <v>212</v>
      </c>
      <c r="C42" s="131"/>
      <c r="D42" s="131"/>
      <c r="E42" s="214" t="str">
        <f>IF(ISERR(C42/様式１5!$E$44*様式１5!$O$44),"",C42/様式１5!$E$44*様式１5!$O$44)</f>
        <v/>
      </c>
      <c r="F42" s="145" t="str">
        <f>IF(ISERR(D42/様式１5!$E$46*様式１5!$O$46),"",D42/様式１5!$E$46*様式１5!$O$46)</f>
        <v/>
      </c>
    </row>
    <row r="43" spans="1:6" ht="17.25" customHeight="1" x14ac:dyDescent="0.2">
      <c r="A43" s="267"/>
      <c r="B43" s="8" t="s">
        <v>213</v>
      </c>
      <c r="C43" s="131"/>
      <c r="D43" s="131"/>
      <c r="E43" s="214" t="str">
        <f>IF(ISERR(C43/様式１5!$E$44*様式１5!$O$44),"",C43/様式１5!$E$44*様式１5!$O$44)</f>
        <v/>
      </c>
      <c r="F43" s="145" t="str">
        <f>IF(ISERR(D43/様式１5!$E$46*様式１5!$O$46),"",D43/様式１5!$E$46*様式１5!$O$46)</f>
        <v/>
      </c>
    </row>
    <row r="44" spans="1:6" ht="25.5" customHeight="1" x14ac:dyDescent="0.2">
      <c r="A44" s="15" t="s">
        <v>215</v>
      </c>
      <c r="B44" s="14"/>
      <c r="C44" s="131"/>
      <c r="D44" s="131"/>
      <c r="E44" s="214" t="str">
        <f>IF(ISERR(C44/様式１5!$E$44*様式１5!$O$44),"",C44/様式１5!$E$44*様式１5!$O$44)</f>
        <v/>
      </c>
      <c r="F44" s="145" t="str">
        <f>IF(ISERR(D44/様式１5!$E$46*様式１5!$O$46),"",D44/様式１5!$E$46*様式１5!$O$46)</f>
        <v/>
      </c>
    </row>
    <row r="45" spans="1:6" x14ac:dyDescent="0.2">
      <c r="A45" s="276" t="s">
        <v>241</v>
      </c>
      <c r="B45" s="277"/>
      <c r="C45" s="18" t="s">
        <v>82</v>
      </c>
      <c r="D45" s="19" t="s">
        <v>408</v>
      </c>
      <c r="E45" s="78" t="s">
        <v>409</v>
      </c>
      <c r="F45" s="192" t="s">
        <v>385</v>
      </c>
    </row>
    <row r="46" spans="1:6" s="151" customFormat="1" ht="21.75" customHeight="1" thickBot="1" x14ac:dyDescent="0.25">
      <c r="A46" s="278"/>
      <c r="B46" s="279"/>
      <c r="C46" s="159">
        <f>SUM(C11:C44)</f>
        <v>0</v>
      </c>
      <c r="D46" s="160">
        <f>SUM(D11:D44)</f>
        <v>0</v>
      </c>
      <c r="E46" s="81">
        <f>SUM(E11:E44)</f>
        <v>0</v>
      </c>
      <c r="F46" s="193">
        <f>SUM(F11:F44)</f>
        <v>0</v>
      </c>
    </row>
    <row r="47" spans="1:6" x14ac:dyDescent="0.2">
      <c r="A47" t="s">
        <v>263</v>
      </c>
    </row>
  </sheetData>
  <mergeCells count="16">
    <mergeCell ref="A31:A33"/>
    <mergeCell ref="A34:A43"/>
    <mergeCell ref="A45:B46"/>
    <mergeCell ref="A1:B1"/>
    <mergeCell ref="A8:A10"/>
    <mergeCell ref="B8:B10"/>
    <mergeCell ref="A2:F2"/>
    <mergeCell ref="E4:F4"/>
    <mergeCell ref="E9:F9"/>
    <mergeCell ref="E8:F8"/>
    <mergeCell ref="A19:A25"/>
    <mergeCell ref="A26:A30"/>
    <mergeCell ref="C8:D8"/>
    <mergeCell ref="C9:D9"/>
    <mergeCell ref="A11:A14"/>
    <mergeCell ref="A15:A18"/>
  </mergeCells>
  <phoneticPr fontId="2"/>
  <conditionalFormatting sqref="C11:D44">
    <cfRule type="cellIs" dxfId="16" priority="3" stopIfTrue="1" operator="notEqual">
      <formula>""</formula>
    </cfRule>
  </conditionalFormatting>
  <conditionalFormatting sqref="C46:F46">
    <cfRule type="cellIs" dxfId="15" priority="2" stopIfTrue="1" operator="equal">
      <formula>0</formula>
    </cfRule>
  </conditionalFormatting>
  <conditionalFormatting sqref="E11:F44">
    <cfRule type="cellIs" dxfId="14" priority="1" stopIfTrue="1" operator="greaterThan">
      <formula>0</formula>
    </cfRule>
  </conditionalFormatting>
  <pageMargins left="0.78740157480314965" right="0.43307086614173229" top="0.55118110236220474" bottom="0.39370078740157483" header="0.51181102362204722"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dimension ref="A1:S67"/>
  <sheetViews>
    <sheetView view="pageBreakPreview" zoomScale="70" zoomScaleNormal="70" zoomScaleSheetLayoutView="70" workbookViewId="0">
      <selection activeCell="J5" sqref="J5:O6"/>
    </sheetView>
  </sheetViews>
  <sheetFormatPr defaultColWidth="9" defaultRowHeight="13.2" x14ac:dyDescent="0.2"/>
  <cols>
    <col min="1" max="1" width="19.6640625" style="104" customWidth="1"/>
    <col min="2" max="2" width="5" style="104" bestFit="1" customWidth="1"/>
    <col min="3" max="3" width="16" style="104" customWidth="1"/>
    <col min="4" max="4" width="6.44140625" style="104" bestFit="1" customWidth="1"/>
    <col min="5" max="5" width="15" style="104" customWidth="1"/>
    <col min="6" max="6" width="6.44140625" style="104" bestFit="1" customWidth="1"/>
    <col min="7" max="7" width="14.77734375" style="104" customWidth="1"/>
    <col min="8" max="8" width="6" style="104" bestFit="1" customWidth="1"/>
    <col min="9" max="9" width="13.88671875" style="104" customWidth="1"/>
    <col min="10" max="10" width="6" style="104" bestFit="1" customWidth="1"/>
    <col min="11" max="11" width="14.21875" style="104" customWidth="1"/>
    <col min="12" max="12" width="5.21875" style="104" customWidth="1"/>
    <col min="13" max="13" width="15.109375" style="104" customWidth="1"/>
    <col min="14" max="14" width="6" style="104" bestFit="1" customWidth="1"/>
    <col min="15" max="15" width="15.21875" style="104" customWidth="1"/>
    <col min="16" max="16" width="6.88671875" style="104" customWidth="1"/>
    <col min="17" max="17" width="16.77734375" style="104" customWidth="1"/>
    <col min="18" max="18" width="6.88671875" style="104" customWidth="1"/>
    <col min="19" max="19" width="16.77734375" style="104" customWidth="1"/>
    <col min="20" max="16384" width="9" style="104"/>
  </cols>
  <sheetData>
    <row r="1" spans="1:19" ht="20.25" customHeight="1" x14ac:dyDescent="0.2">
      <c r="A1" s="107"/>
      <c r="B1" s="107"/>
      <c r="C1" s="107"/>
      <c r="D1" s="107"/>
      <c r="E1" s="379" t="s">
        <v>63</v>
      </c>
      <c r="F1" s="379"/>
      <c r="G1" s="379"/>
      <c r="H1" s="379"/>
      <c r="I1" s="379"/>
      <c r="J1" s="105"/>
    </row>
    <row r="2" spans="1:19" ht="15" customHeight="1" x14ac:dyDescent="0.2">
      <c r="A2" s="137" t="s">
        <v>245</v>
      </c>
      <c r="B2" s="95"/>
      <c r="C2" s="108"/>
      <c r="D2" s="108"/>
      <c r="E2" s="109"/>
      <c r="F2" s="109"/>
      <c r="H2" s="110"/>
      <c r="I2" s="226" t="s">
        <v>432</v>
      </c>
      <c r="J2" s="386">
        <f>基本情報!$C$4</f>
        <v>0</v>
      </c>
      <c r="K2" s="386"/>
      <c r="L2" s="386"/>
      <c r="M2" s="109"/>
      <c r="N2" s="109"/>
      <c r="O2" s="109"/>
      <c r="P2" s="109"/>
      <c r="Q2" s="109"/>
      <c r="R2" s="109"/>
      <c r="S2" s="109"/>
    </row>
    <row r="3" spans="1:19" ht="14.25" customHeight="1" x14ac:dyDescent="0.2">
      <c r="A3" s="111"/>
      <c r="B3" s="111"/>
      <c r="C3" s="112"/>
      <c r="D3" s="112"/>
      <c r="I3" s="380" t="s">
        <v>56</v>
      </c>
      <c r="J3" s="384">
        <f>基本情報!$C$5</f>
        <v>0</v>
      </c>
      <c r="K3" s="384"/>
      <c r="L3" s="384"/>
      <c r="M3" s="384"/>
      <c r="N3" s="384"/>
      <c r="O3" s="384"/>
      <c r="P3" s="111"/>
      <c r="Q3" s="113"/>
      <c r="R3" s="111"/>
      <c r="S3" s="113"/>
    </row>
    <row r="4" spans="1:19" ht="11.25" customHeight="1" x14ac:dyDescent="0.2">
      <c r="A4" s="114"/>
      <c r="B4" s="114"/>
      <c r="C4" s="105"/>
      <c r="D4" s="105"/>
      <c r="E4" s="115"/>
      <c r="F4" s="115"/>
      <c r="G4" s="115"/>
      <c r="H4" s="115"/>
      <c r="I4" s="381"/>
      <c r="J4" s="385"/>
      <c r="K4" s="385"/>
      <c r="L4" s="385"/>
      <c r="M4" s="385"/>
      <c r="N4" s="385"/>
      <c r="O4" s="385"/>
    </row>
    <row r="5" spans="1:19" ht="14.25" customHeight="1" x14ac:dyDescent="0.2">
      <c r="A5" s="111"/>
      <c r="B5" s="111"/>
      <c r="C5" s="112"/>
      <c r="D5" s="112"/>
      <c r="I5" s="382" t="s">
        <v>466</v>
      </c>
      <c r="J5" s="384"/>
      <c r="K5" s="384"/>
      <c r="L5" s="384"/>
      <c r="M5" s="384"/>
      <c r="N5" s="384"/>
      <c r="O5" s="384"/>
      <c r="P5" s="111"/>
      <c r="Q5" s="113"/>
      <c r="R5" s="111"/>
      <c r="S5" s="113"/>
    </row>
    <row r="6" spans="1:19" ht="11.25" customHeight="1" x14ac:dyDescent="0.2">
      <c r="A6" s="114"/>
      <c r="B6" s="114"/>
      <c r="C6" s="105"/>
      <c r="D6" s="105"/>
      <c r="E6" s="115"/>
      <c r="F6" s="115"/>
      <c r="G6" s="115"/>
      <c r="H6" s="115"/>
      <c r="I6" s="383"/>
      <c r="J6" s="385"/>
      <c r="K6" s="385"/>
      <c r="L6" s="385"/>
      <c r="M6" s="385"/>
      <c r="N6" s="385"/>
      <c r="O6" s="385"/>
    </row>
    <row r="7" spans="1:19" ht="15" thickBot="1" x14ac:dyDescent="0.25">
      <c r="A7" s="114"/>
      <c r="B7" s="114"/>
      <c r="C7" s="105"/>
      <c r="D7" s="105"/>
      <c r="E7" s="115"/>
      <c r="F7" s="115"/>
      <c r="G7" s="115"/>
      <c r="H7" s="115"/>
      <c r="O7" s="113"/>
      <c r="P7" s="111"/>
      <c r="R7" s="111"/>
    </row>
    <row r="8" spans="1:19" ht="19.2" x14ac:dyDescent="0.2">
      <c r="A8" s="376" t="s">
        <v>35</v>
      </c>
      <c r="B8" s="51" t="s">
        <v>36</v>
      </c>
      <c r="C8" s="352" t="s">
        <v>223</v>
      </c>
      <c r="D8" s="51" t="s">
        <v>37</v>
      </c>
      <c r="E8" s="352" t="s">
        <v>64</v>
      </c>
      <c r="F8" s="51" t="s">
        <v>38</v>
      </c>
      <c r="G8" s="352" t="s">
        <v>60</v>
      </c>
      <c r="H8" s="50" t="s">
        <v>39</v>
      </c>
      <c r="I8" s="352" t="s">
        <v>40</v>
      </c>
      <c r="J8" s="51" t="s">
        <v>41</v>
      </c>
      <c r="K8" s="352" t="s">
        <v>42</v>
      </c>
      <c r="L8" s="50" t="s">
        <v>43</v>
      </c>
      <c r="M8" s="158" t="s">
        <v>44</v>
      </c>
      <c r="N8" s="51" t="s">
        <v>45</v>
      </c>
      <c r="O8" s="352" t="s">
        <v>92</v>
      </c>
      <c r="P8" s="51" t="s">
        <v>132</v>
      </c>
      <c r="Q8" s="352" t="s">
        <v>256</v>
      </c>
      <c r="R8" s="50" t="s">
        <v>444</v>
      </c>
      <c r="S8" s="337" t="s">
        <v>442</v>
      </c>
    </row>
    <row r="9" spans="1:19" ht="13.5" customHeight="1" x14ac:dyDescent="0.2">
      <c r="A9" s="377"/>
      <c r="B9" s="66"/>
      <c r="C9" s="375"/>
      <c r="D9" s="66"/>
      <c r="E9" s="375"/>
      <c r="F9" s="66"/>
      <c r="G9" s="375"/>
      <c r="H9" s="67"/>
      <c r="I9" s="375"/>
      <c r="J9" s="66"/>
      <c r="K9" s="375"/>
      <c r="L9" s="373" t="s">
        <v>130</v>
      </c>
      <c r="M9" s="374"/>
      <c r="N9" s="66"/>
      <c r="O9" s="353"/>
      <c r="P9" s="66"/>
      <c r="Q9" s="353"/>
      <c r="R9" s="67"/>
      <c r="S9" s="338"/>
    </row>
    <row r="10" spans="1:19" ht="23.25" customHeight="1" x14ac:dyDescent="0.2">
      <c r="A10" s="176"/>
      <c r="B10" s="177"/>
      <c r="C10" s="378"/>
      <c r="D10" s="116"/>
      <c r="E10" s="207" t="s">
        <v>46</v>
      </c>
      <c r="F10" s="358" t="s">
        <v>127</v>
      </c>
      <c r="G10" s="359"/>
      <c r="H10" s="356" t="s">
        <v>128</v>
      </c>
      <c r="I10" s="357"/>
      <c r="J10" s="358" t="s">
        <v>129</v>
      </c>
      <c r="K10" s="359"/>
      <c r="L10" s="356"/>
      <c r="M10" s="357"/>
      <c r="N10" s="341" t="s">
        <v>131</v>
      </c>
      <c r="O10" s="342"/>
      <c r="P10" s="341" t="s">
        <v>131</v>
      </c>
      <c r="Q10" s="342"/>
      <c r="R10" s="339" t="s">
        <v>465</v>
      </c>
      <c r="S10" s="340"/>
    </row>
    <row r="11" spans="1:19" ht="24" customHeight="1" x14ac:dyDescent="0.2">
      <c r="A11" s="172" t="s">
        <v>93</v>
      </c>
      <c r="B11" s="55" t="s">
        <v>47</v>
      </c>
      <c r="C11" s="85"/>
      <c r="D11" s="55" t="s">
        <v>48</v>
      </c>
      <c r="E11" s="85">
        <f>様式1!G36</f>
        <v>0</v>
      </c>
      <c r="F11" s="54" t="s">
        <v>17</v>
      </c>
      <c r="G11" s="85">
        <f>ROUNDDOWN(C11*10%,0)</f>
        <v>0</v>
      </c>
      <c r="H11" s="54" t="s">
        <v>18</v>
      </c>
      <c r="I11" s="85">
        <f>IF(E11&lt;G11,0,E11-G11)</f>
        <v>0</v>
      </c>
      <c r="J11" s="55" t="s">
        <v>19</v>
      </c>
      <c r="K11" s="85">
        <f>ROUNDDOWN(C11*1%,0)</f>
        <v>0</v>
      </c>
      <c r="L11" s="54" t="s">
        <v>20</v>
      </c>
      <c r="M11" s="87">
        <f>ROUNDDOWN(IF(E11&lt;K11,0,IF(E11&lt;G11,(E11-K11),(G11-K11))/2),0)</f>
        <v>0</v>
      </c>
      <c r="N11" s="55" t="s">
        <v>21</v>
      </c>
      <c r="O11" s="87">
        <f>I11+M11</f>
        <v>0</v>
      </c>
      <c r="P11" s="55" t="s">
        <v>133</v>
      </c>
      <c r="Q11" s="230">
        <f>I11+M11</f>
        <v>0</v>
      </c>
      <c r="R11" s="55" t="s">
        <v>445</v>
      </c>
      <c r="S11" s="235">
        <f>ROUNDDOWN(様式8!D10,-3)</f>
        <v>0</v>
      </c>
    </row>
    <row r="12" spans="1:19" ht="15" customHeight="1" x14ac:dyDescent="0.2">
      <c r="A12" s="171" t="s">
        <v>55</v>
      </c>
      <c r="B12" s="64"/>
      <c r="C12" s="65"/>
      <c r="D12" s="209"/>
      <c r="E12" s="210">
        <f>様式1!C36</f>
        <v>0</v>
      </c>
      <c r="F12" s="63"/>
      <c r="G12" s="65"/>
      <c r="H12" s="63"/>
      <c r="I12" s="68"/>
      <c r="J12" s="64"/>
      <c r="K12" s="65"/>
      <c r="L12" s="64"/>
      <c r="M12" s="65"/>
      <c r="N12" s="63"/>
      <c r="O12" s="68"/>
      <c r="P12" s="118"/>
      <c r="Q12" s="206"/>
      <c r="R12" s="63"/>
      <c r="S12" s="68"/>
    </row>
    <row r="13" spans="1:19" ht="36" x14ac:dyDescent="0.2">
      <c r="A13" s="170" t="s">
        <v>168</v>
      </c>
      <c r="B13" s="55" t="s">
        <v>96</v>
      </c>
      <c r="C13" s="85"/>
      <c r="D13" s="54" t="s">
        <v>4</v>
      </c>
      <c r="E13" s="85">
        <f>様式2!G36</f>
        <v>0</v>
      </c>
      <c r="F13" s="55" t="s">
        <v>97</v>
      </c>
      <c r="G13" s="85">
        <f>ROUNDDOWN(C13*10%,0)</f>
        <v>0</v>
      </c>
      <c r="H13" s="54" t="s">
        <v>27</v>
      </c>
      <c r="I13" s="85">
        <f>IF(E13&lt;G13,0,E13-G13)</f>
        <v>0</v>
      </c>
      <c r="J13" s="55" t="s">
        <v>10</v>
      </c>
      <c r="K13" s="85">
        <f>ROUNDDOWN(C13*1%,0)</f>
        <v>0</v>
      </c>
      <c r="L13" s="54" t="s">
        <v>11</v>
      </c>
      <c r="M13" s="87">
        <f>ROUNDDOWN(IF(E13&lt;K13,0,IF(E13&lt;G13,(E13-K13),(G13-K13))/2),0)</f>
        <v>0</v>
      </c>
      <c r="N13" s="55" t="s">
        <v>98</v>
      </c>
      <c r="O13" s="87">
        <f>I13+M13</f>
        <v>0</v>
      </c>
      <c r="P13" s="55" t="s">
        <v>134</v>
      </c>
      <c r="Q13" s="211">
        <f>I13+M13</f>
        <v>0</v>
      </c>
      <c r="R13" s="55" t="s">
        <v>446</v>
      </c>
      <c r="S13" s="235">
        <f>ROUNDDOWN(様式9!D10,-3)</f>
        <v>0</v>
      </c>
    </row>
    <row r="14" spans="1:19" ht="19.5" customHeight="1" thickBot="1" x14ac:dyDescent="0.25">
      <c r="A14" s="169" t="s">
        <v>55</v>
      </c>
      <c r="B14" s="66"/>
      <c r="C14" s="62"/>
      <c r="D14" s="209"/>
      <c r="E14" s="210">
        <f>様式2!C36</f>
        <v>0</v>
      </c>
      <c r="F14" s="66"/>
      <c r="G14" s="62"/>
      <c r="H14" s="67"/>
      <c r="I14" s="90"/>
      <c r="J14" s="66"/>
      <c r="K14" s="62"/>
      <c r="L14" s="66"/>
      <c r="M14" s="62"/>
      <c r="N14" s="67"/>
      <c r="O14" s="90"/>
      <c r="P14" s="106"/>
      <c r="Q14" s="231"/>
      <c r="R14" s="67"/>
      <c r="S14" s="90"/>
    </row>
    <row r="15" spans="1:19" ht="19.5" customHeight="1" x14ac:dyDescent="0.2">
      <c r="A15" s="119" t="s">
        <v>34</v>
      </c>
      <c r="B15" s="51" t="s">
        <v>99</v>
      </c>
      <c r="C15" s="173">
        <f>C11+C13</f>
        <v>0</v>
      </c>
      <c r="D15" s="51" t="s">
        <v>100</v>
      </c>
      <c r="E15" s="173">
        <f>E11+E13</f>
        <v>0</v>
      </c>
      <c r="F15" s="51" t="s">
        <v>101</v>
      </c>
      <c r="G15" s="368"/>
      <c r="H15" s="51" t="s">
        <v>102</v>
      </c>
      <c r="I15" s="368"/>
      <c r="J15" s="51" t="s">
        <v>103</v>
      </c>
      <c r="K15" s="173">
        <f>K11+K13</f>
        <v>0</v>
      </c>
      <c r="L15" s="51" t="s">
        <v>104</v>
      </c>
      <c r="M15" s="173">
        <f>M11+M13</f>
        <v>0</v>
      </c>
      <c r="N15" s="51" t="s">
        <v>105</v>
      </c>
      <c r="O15" s="173">
        <f>O11+O13</f>
        <v>0</v>
      </c>
      <c r="P15" s="66" t="s">
        <v>135</v>
      </c>
      <c r="Q15" s="173">
        <f>SUM(Q11,Q13)</f>
        <v>0</v>
      </c>
      <c r="R15" s="51" t="s">
        <v>447</v>
      </c>
      <c r="S15" s="236">
        <f>SUM(S11,S13)</f>
        <v>0</v>
      </c>
    </row>
    <row r="16" spans="1:19" ht="19.5" customHeight="1" thickBot="1" x14ac:dyDescent="0.25">
      <c r="A16" s="117"/>
      <c r="B16" s="53"/>
      <c r="C16" s="69"/>
      <c r="D16" s="218"/>
      <c r="E16" s="217">
        <f>E12+E14</f>
        <v>0</v>
      </c>
      <c r="F16" s="52"/>
      <c r="G16" s="369"/>
      <c r="H16" s="53"/>
      <c r="I16" s="369"/>
      <c r="J16" s="53"/>
      <c r="K16" s="70"/>
      <c r="L16" s="53"/>
      <c r="M16" s="69"/>
      <c r="N16" s="53"/>
      <c r="O16" s="69"/>
      <c r="P16" s="106"/>
      <c r="Q16" s="232"/>
      <c r="R16" s="53"/>
      <c r="S16" s="69"/>
    </row>
    <row r="17" spans="1:19" ht="14.25" customHeight="1" thickBot="1" x14ac:dyDescent="0.25">
      <c r="A17" s="164"/>
      <c r="B17" s="67"/>
      <c r="C17" s="86"/>
      <c r="D17" s="67"/>
      <c r="E17" s="67"/>
      <c r="F17" s="67"/>
      <c r="G17" s="86"/>
      <c r="H17" s="50"/>
      <c r="I17" s="84"/>
      <c r="J17" s="67"/>
      <c r="K17" s="86"/>
      <c r="L17" s="50"/>
      <c r="M17" s="86"/>
      <c r="N17" s="50"/>
      <c r="O17" s="86"/>
      <c r="P17" s="105"/>
      <c r="Q17" s="105"/>
      <c r="R17" s="50"/>
      <c r="S17" s="86"/>
    </row>
    <row r="18" spans="1:19" ht="24" customHeight="1" x14ac:dyDescent="0.2">
      <c r="A18" s="175" t="s">
        <v>35</v>
      </c>
      <c r="B18" s="51" t="s">
        <v>36</v>
      </c>
      <c r="C18" s="352" t="s">
        <v>222</v>
      </c>
      <c r="D18" s="50" t="s">
        <v>37</v>
      </c>
      <c r="E18" s="166" t="s">
        <v>64</v>
      </c>
      <c r="F18" s="51" t="s">
        <v>38</v>
      </c>
      <c r="G18" s="167" t="s">
        <v>61</v>
      </c>
      <c r="H18" s="50" t="s">
        <v>39</v>
      </c>
      <c r="I18" s="168" t="s">
        <v>40</v>
      </c>
      <c r="J18" s="51" t="s">
        <v>41</v>
      </c>
      <c r="K18" s="165" t="s">
        <v>42</v>
      </c>
      <c r="L18" s="50" t="s">
        <v>43</v>
      </c>
      <c r="M18" s="158" t="s">
        <v>44</v>
      </c>
      <c r="N18" s="51" t="s">
        <v>45</v>
      </c>
      <c r="O18" s="165" t="s">
        <v>66</v>
      </c>
      <c r="P18" s="51" t="s">
        <v>132</v>
      </c>
      <c r="Q18" s="165" t="s">
        <v>257</v>
      </c>
      <c r="R18" s="51" t="s">
        <v>444</v>
      </c>
      <c r="S18" s="165" t="s">
        <v>443</v>
      </c>
    </row>
    <row r="19" spans="1:19" ht="24" customHeight="1" x14ac:dyDescent="0.2">
      <c r="A19" s="183"/>
      <c r="B19" s="118"/>
      <c r="C19" s="378"/>
      <c r="D19" s="56"/>
      <c r="E19" s="207" t="s">
        <v>46</v>
      </c>
      <c r="F19" s="57"/>
      <c r="G19" s="58" t="s">
        <v>62</v>
      </c>
      <c r="H19" s="59"/>
      <c r="I19" s="60" t="s">
        <v>49</v>
      </c>
      <c r="J19" s="61"/>
      <c r="K19" s="58" t="s">
        <v>50</v>
      </c>
      <c r="L19" s="356" t="s">
        <v>414</v>
      </c>
      <c r="M19" s="372"/>
      <c r="N19" s="341" t="s">
        <v>131</v>
      </c>
      <c r="O19" s="342"/>
      <c r="P19" s="186" t="s">
        <v>131</v>
      </c>
      <c r="Q19" s="233"/>
      <c r="R19" s="341" t="s">
        <v>131</v>
      </c>
      <c r="S19" s="342"/>
    </row>
    <row r="20" spans="1:19" ht="21.75" customHeight="1" x14ac:dyDescent="0.2">
      <c r="A20" s="196" t="s">
        <v>51</v>
      </c>
      <c r="B20" s="55" t="s">
        <v>106</v>
      </c>
      <c r="C20" s="85"/>
      <c r="D20" s="208" t="s">
        <v>111</v>
      </c>
      <c r="E20" s="85">
        <f>様式3!D35</f>
        <v>0</v>
      </c>
      <c r="F20" s="55" t="s">
        <v>116</v>
      </c>
      <c r="G20" s="370"/>
      <c r="H20" s="54" t="s">
        <v>121</v>
      </c>
      <c r="I20" s="370"/>
      <c r="J20" s="55" t="s">
        <v>138</v>
      </c>
      <c r="K20" s="85">
        <f>ROUNDDOWN(C20*1%,0)</f>
        <v>0</v>
      </c>
      <c r="L20" s="54" t="s">
        <v>144</v>
      </c>
      <c r="M20" s="85">
        <f>IF(E20&lt;K20,0,ROUNDDOWN((E20-K20)/2,0))</f>
        <v>0</v>
      </c>
      <c r="N20" s="55" t="s">
        <v>149</v>
      </c>
      <c r="O20" s="85">
        <f>M20</f>
        <v>0</v>
      </c>
      <c r="P20" s="66" t="s">
        <v>136</v>
      </c>
      <c r="Q20" s="234">
        <f>I20+M20</f>
        <v>0</v>
      </c>
      <c r="R20" s="55" t="s">
        <v>448</v>
      </c>
      <c r="S20" s="235">
        <f>ROUNDDOWN(様式10!F13,-3)</f>
        <v>0</v>
      </c>
    </row>
    <row r="21" spans="1:19" ht="21.75" customHeight="1" x14ac:dyDescent="0.2">
      <c r="A21" s="197" t="s">
        <v>55</v>
      </c>
      <c r="B21" s="64"/>
      <c r="C21" s="62"/>
      <c r="D21" s="63"/>
      <c r="E21" s="210">
        <f>様式3!D34</f>
        <v>0</v>
      </c>
      <c r="F21" s="64"/>
      <c r="G21" s="371"/>
      <c r="H21" s="63"/>
      <c r="I21" s="371"/>
      <c r="J21" s="64"/>
      <c r="K21" s="65"/>
      <c r="L21" s="63"/>
      <c r="M21" s="65"/>
      <c r="N21" s="64"/>
      <c r="O21" s="65"/>
      <c r="P21" s="116"/>
      <c r="Q21" s="206"/>
      <c r="R21" s="64"/>
      <c r="S21" s="65"/>
    </row>
    <row r="22" spans="1:19" ht="21.75" customHeight="1" x14ac:dyDescent="0.2">
      <c r="A22" s="196" t="s">
        <v>52</v>
      </c>
      <c r="B22" s="55" t="s">
        <v>107</v>
      </c>
      <c r="C22" s="85"/>
      <c r="D22" s="54" t="s">
        <v>112</v>
      </c>
      <c r="E22" s="85">
        <f>様式3!G35</f>
        <v>0</v>
      </c>
      <c r="F22" s="55" t="s">
        <v>117</v>
      </c>
      <c r="G22" s="370"/>
      <c r="H22" s="54" t="s">
        <v>122</v>
      </c>
      <c r="I22" s="370"/>
      <c r="J22" s="55" t="s">
        <v>139</v>
      </c>
      <c r="K22" s="85">
        <f>ROUNDDOWN(C22*1%,0)</f>
        <v>0</v>
      </c>
      <c r="L22" s="54" t="s">
        <v>145</v>
      </c>
      <c r="M22" s="85">
        <f>IF(E22&lt;K22,0,ROUNDDOWN((E22-K22)/2,0))</f>
        <v>0</v>
      </c>
      <c r="N22" s="55" t="s">
        <v>150</v>
      </c>
      <c r="O22" s="85">
        <f>M22</f>
        <v>0</v>
      </c>
      <c r="P22" s="55" t="s">
        <v>137</v>
      </c>
      <c r="Q22" s="234">
        <f>I22+M22</f>
        <v>0</v>
      </c>
      <c r="R22" s="55" t="s">
        <v>449</v>
      </c>
      <c r="S22" s="235">
        <f>ROUNDDOWN(様式10!G13,-3)</f>
        <v>0</v>
      </c>
    </row>
    <row r="23" spans="1:19" ht="21.75" customHeight="1" x14ac:dyDescent="0.2">
      <c r="A23" s="197" t="s">
        <v>55</v>
      </c>
      <c r="B23" s="64"/>
      <c r="C23" s="65"/>
      <c r="D23" s="209"/>
      <c r="E23" s="210">
        <f>様式3!G34</f>
        <v>0</v>
      </c>
      <c r="F23" s="64"/>
      <c r="G23" s="371"/>
      <c r="H23" s="63"/>
      <c r="I23" s="371"/>
      <c r="J23" s="64"/>
      <c r="K23" s="65"/>
      <c r="L23" s="63"/>
      <c r="M23" s="65"/>
      <c r="N23" s="64"/>
      <c r="O23" s="65"/>
      <c r="P23" s="116"/>
      <c r="Q23" s="206"/>
      <c r="R23" s="64"/>
      <c r="S23" s="65"/>
    </row>
    <row r="24" spans="1:19" ht="21.75" customHeight="1" x14ac:dyDescent="0.2">
      <c r="A24" s="196" t="s">
        <v>53</v>
      </c>
      <c r="B24" s="66" t="s">
        <v>108</v>
      </c>
      <c r="C24" s="86"/>
      <c r="D24" s="55" t="s">
        <v>113</v>
      </c>
      <c r="E24" s="85">
        <f>様式3!K35</f>
        <v>0</v>
      </c>
      <c r="F24" s="66" t="s">
        <v>118</v>
      </c>
      <c r="G24" s="370"/>
      <c r="H24" s="67" t="s">
        <v>123</v>
      </c>
      <c r="I24" s="370"/>
      <c r="J24" s="66" t="s">
        <v>140</v>
      </c>
      <c r="K24" s="88">
        <f>ROUNDDOWN(C24*1%,0)</f>
        <v>0</v>
      </c>
      <c r="L24" s="67" t="s">
        <v>146</v>
      </c>
      <c r="M24" s="88">
        <f>IF(E24&lt;K24,0,ROUNDDOWN((E24-K24)/2,0))</f>
        <v>0</v>
      </c>
      <c r="N24" s="66" t="s">
        <v>151</v>
      </c>
      <c r="O24" s="85">
        <f>M24</f>
        <v>0</v>
      </c>
      <c r="P24" s="55" t="s">
        <v>154</v>
      </c>
      <c r="Q24" s="234">
        <f>I24+M24</f>
        <v>0</v>
      </c>
      <c r="R24" s="66" t="s">
        <v>450</v>
      </c>
      <c r="S24" s="235">
        <f>ROUNDDOWN(様式10!H13,-3)</f>
        <v>0</v>
      </c>
    </row>
    <row r="25" spans="1:19" ht="21.75" customHeight="1" x14ac:dyDescent="0.2">
      <c r="A25" s="198" t="s">
        <v>55</v>
      </c>
      <c r="B25" s="64"/>
      <c r="C25" s="68"/>
      <c r="D25" s="209"/>
      <c r="E25" s="210">
        <f>様式3!K34</f>
        <v>0</v>
      </c>
      <c r="F25" s="64"/>
      <c r="G25" s="371"/>
      <c r="H25" s="63"/>
      <c r="I25" s="371"/>
      <c r="J25" s="64"/>
      <c r="K25" s="65"/>
      <c r="L25" s="63"/>
      <c r="M25" s="68"/>
      <c r="N25" s="64"/>
      <c r="O25" s="65"/>
      <c r="P25" s="116"/>
      <c r="Q25" s="206"/>
      <c r="R25" s="64"/>
      <c r="S25" s="65"/>
    </row>
    <row r="26" spans="1:19" ht="21.75" customHeight="1" x14ac:dyDescent="0.2">
      <c r="A26" s="196" t="s">
        <v>163</v>
      </c>
      <c r="B26" s="55" t="s">
        <v>109</v>
      </c>
      <c r="C26" s="85"/>
      <c r="D26" s="54" t="s">
        <v>114</v>
      </c>
      <c r="E26" s="85">
        <f>様式4!D35</f>
        <v>0</v>
      </c>
      <c r="F26" s="55" t="s">
        <v>119</v>
      </c>
      <c r="G26" s="370"/>
      <c r="H26" s="54" t="s">
        <v>124</v>
      </c>
      <c r="I26" s="370"/>
      <c r="J26" s="55" t="s">
        <v>141</v>
      </c>
      <c r="K26" s="85">
        <f>ROUNDDOWN(C26*1%,0)</f>
        <v>0</v>
      </c>
      <c r="L26" s="54" t="s">
        <v>147</v>
      </c>
      <c r="M26" s="85">
        <f>IF(E26&lt;K26,0,ROUNDDOWN((E26-K26)/2,0))</f>
        <v>0</v>
      </c>
      <c r="N26" s="55" t="s">
        <v>152</v>
      </c>
      <c r="O26" s="85">
        <f>M26</f>
        <v>0</v>
      </c>
      <c r="P26" s="55" t="s">
        <v>155</v>
      </c>
      <c r="Q26" s="234">
        <f>I26+M26</f>
        <v>0</v>
      </c>
      <c r="R26" s="55" t="s">
        <v>451</v>
      </c>
      <c r="S26" s="240">
        <f>ROUNDDOWN(様式11!G13,-3)</f>
        <v>0</v>
      </c>
    </row>
    <row r="27" spans="1:19" ht="21.75" customHeight="1" x14ac:dyDescent="0.2">
      <c r="A27" s="197" t="s">
        <v>55</v>
      </c>
      <c r="B27" s="64"/>
      <c r="C27" s="62"/>
      <c r="D27" s="209"/>
      <c r="E27" s="210">
        <f>様式4!D34</f>
        <v>0</v>
      </c>
      <c r="F27" s="64"/>
      <c r="G27" s="371"/>
      <c r="H27" s="63"/>
      <c r="I27" s="371"/>
      <c r="J27" s="64"/>
      <c r="K27" s="65"/>
      <c r="L27" s="63"/>
      <c r="M27" s="65"/>
      <c r="N27" s="64"/>
      <c r="O27" s="65"/>
      <c r="P27" s="116"/>
      <c r="Q27" s="206"/>
      <c r="R27" s="64"/>
      <c r="S27" s="65"/>
    </row>
    <row r="28" spans="1:19" ht="21.75" customHeight="1" x14ac:dyDescent="0.2">
      <c r="A28" s="196" t="s">
        <v>273</v>
      </c>
      <c r="B28" s="55" t="s">
        <v>110</v>
      </c>
      <c r="C28" s="85"/>
      <c r="D28" s="54" t="s">
        <v>115</v>
      </c>
      <c r="E28" s="85">
        <f>様式4!G35</f>
        <v>0</v>
      </c>
      <c r="F28" s="55" t="s">
        <v>120</v>
      </c>
      <c r="G28" s="370"/>
      <c r="H28" s="54" t="s">
        <v>143</v>
      </c>
      <c r="I28" s="370"/>
      <c r="J28" s="55" t="s">
        <v>142</v>
      </c>
      <c r="K28" s="85">
        <f>ROUNDDOWN(C28*1%,0)</f>
        <v>0</v>
      </c>
      <c r="L28" s="54" t="s">
        <v>148</v>
      </c>
      <c r="M28" s="85">
        <f>IF(E28&lt;K28,0,ROUNDDOWN((E28-K28)/2,0))</f>
        <v>0</v>
      </c>
      <c r="N28" s="55" t="s">
        <v>153</v>
      </c>
      <c r="O28" s="85">
        <f>M28</f>
        <v>0</v>
      </c>
      <c r="P28" s="55" t="s">
        <v>156</v>
      </c>
      <c r="Q28" s="234">
        <f>I28+M28</f>
        <v>0</v>
      </c>
      <c r="R28" s="55" t="s">
        <v>452</v>
      </c>
      <c r="S28" s="240">
        <f>ROUNDDOWN(様式11!H13,-3)</f>
        <v>0</v>
      </c>
    </row>
    <row r="29" spans="1:19" ht="21.75" customHeight="1" x14ac:dyDescent="0.2">
      <c r="A29" s="197" t="s">
        <v>55</v>
      </c>
      <c r="B29" s="64"/>
      <c r="C29" s="65"/>
      <c r="D29" s="209"/>
      <c r="E29" s="210">
        <f>様式4!J34</f>
        <v>0</v>
      </c>
      <c r="F29" s="64"/>
      <c r="G29" s="371"/>
      <c r="H29" s="63"/>
      <c r="I29" s="371"/>
      <c r="J29" s="64"/>
      <c r="K29" s="65"/>
      <c r="L29" s="63"/>
      <c r="M29" s="65"/>
      <c r="N29" s="64"/>
      <c r="O29" s="65"/>
      <c r="P29" s="116"/>
      <c r="Q29" s="206"/>
      <c r="R29" s="64"/>
      <c r="S29" s="65"/>
    </row>
    <row r="30" spans="1:19" ht="21.75" customHeight="1" x14ac:dyDescent="0.2">
      <c r="A30" s="196" t="s">
        <v>73</v>
      </c>
      <c r="B30" s="55" t="s">
        <v>302</v>
      </c>
      <c r="C30" s="85"/>
      <c r="D30" s="54" t="s">
        <v>312</v>
      </c>
      <c r="E30" s="85">
        <f>様式4!J35</f>
        <v>0</v>
      </c>
      <c r="F30" s="55" t="s">
        <v>322</v>
      </c>
      <c r="G30" s="370"/>
      <c r="H30" s="54" t="s">
        <v>330</v>
      </c>
      <c r="I30" s="370"/>
      <c r="J30" s="55" t="s">
        <v>340</v>
      </c>
      <c r="K30" s="85">
        <f>ROUNDDOWN(C30*1%,0)</f>
        <v>0</v>
      </c>
      <c r="L30" s="54" t="s">
        <v>350</v>
      </c>
      <c r="M30" s="85">
        <f>IF(E30&lt;K30,0,ROUNDDOWN((E30-K30)/2,0))</f>
        <v>0</v>
      </c>
      <c r="N30" s="55" t="s">
        <v>360</v>
      </c>
      <c r="O30" s="85">
        <f>M30</f>
        <v>0</v>
      </c>
      <c r="P30" s="55" t="s">
        <v>370</v>
      </c>
      <c r="Q30" s="234">
        <f>I30+M30</f>
        <v>0</v>
      </c>
      <c r="R30" s="55" t="s">
        <v>453</v>
      </c>
      <c r="S30" s="240">
        <f>ROUNDDOWN(様式11!I13,-3)</f>
        <v>0</v>
      </c>
    </row>
    <row r="31" spans="1:19" ht="21.75" customHeight="1" x14ac:dyDescent="0.2">
      <c r="A31" s="197" t="s">
        <v>55</v>
      </c>
      <c r="B31" s="64"/>
      <c r="C31" s="65"/>
      <c r="D31" s="209"/>
      <c r="E31" s="210">
        <f>様式4!J34</f>
        <v>0</v>
      </c>
      <c r="F31" s="64"/>
      <c r="G31" s="371"/>
      <c r="H31" s="63"/>
      <c r="I31" s="371"/>
      <c r="J31" s="64"/>
      <c r="K31" s="65"/>
      <c r="L31" s="63"/>
      <c r="M31" s="65"/>
      <c r="N31" s="64"/>
      <c r="O31" s="65"/>
      <c r="P31" s="116"/>
      <c r="Q31" s="206"/>
      <c r="R31" s="64"/>
      <c r="S31" s="65"/>
    </row>
    <row r="32" spans="1:19" ht="21.75" customHeight="1" x14ac:dyDescent="0.2">
      <c r="A32" s="196" t="s">
        <v>94</v>
      </c>
      <c r="B32" s="66" t="s">
        <v>303</v>
      </c>
      <c r="C32" s="86"/>
      <c r="D32" s="55" t="s">
        <v>313</v>
      </c>
      <c r="E32" s="85">
        <f>様式4!N35</f>
        <v>0</v>
      </c>
      <c r="F32" s="66" t="s">
        <v>323</v>
      </c>
      <c r="G32" s="370"/>
      <c r="H32" s="67" t="s">
        <v>331</v>
      </c>
      <c r="I32" s="370"/>
      <c r="J32" s="66" t="s">
        <v>341</v>
      </c>
      <c r="K32" s="88">
        <f>ROUNDDOWN(C32*1%,0)</f>
        <v>0</v>
      </c>
      <c r="L32" s="67" t="s">
        <v>351</v>
      </c>
      <c r="M32" s="88">
        <f>IF(E32&lt;K32,0,ROUNDDOWN((E32-K32)/2,0))</f>
        <v>0</v>
      </c>
      <c r="N32" s="66" t="s">
        <v>361</v>
      </c>
      <c r="O32" s="85">
        <f>M32</f>
        <v>0</v>
      </c>
      <c r="P32" s="55" t="s">
        <v>371</v>
      </c>
      <c r="Q32" s="234">
        <f>I32+M32</f>
        <v>0</v>
      </c>
      <c r="R32" s="66" t="s">
        <v>454</v>
      </c>
      <c r="S32" s="240">
        <f>ROUNDDOWN(様式11!J13,-3)</f>
        <v>0</v>
      </c>
    </row>
    <row r="33" spans="1:19" ht="21.75" customHeight="1" x14ac:dyDescent="0.2">
      <c r="A33" s="198" t="s">
        <v>55</v>
      </c>
      <c r="B33" s="64"/>
      <c r="C33" s="68"/>
      <c r="D33" s="209"/>
      <c r="E33" s="210">
        <f>様式4!N34</f>
        <v>0</v>
      </c>
      <c r="F33" s="64"/>
      <c r="G33" s="371"/>
      <c r="H33" s="63"/>
      <c r="I33" s="371"/>
      <c r="J33" s="64"/>
      <c r="K33" s="65"/>
      <c r="L33" s="63"/>
      <c r="M33" s="68"/>
      <c r="N33" s="64"/>
      <c r="O33" s="65"/>
      <c r="P33" s="116"/>
      <c r="Q33" s="206"/>
      <c r="R33" s="64"/>
      <c r="S33" s="65"/>
    </row>
    <row r="34" spans="1:19" ht="21.75" customHeight="1" x14ac:dyDescent="0.2">
      <c r="A34" s="224" t="s">
        <v>426</v>
      </c>
      <c r="B34" s="55" t="s">
        <v>304</v>
      </c>
      <c r="C34" s="85"/>
      <c r="D34" s="54" t="s">
        <v>314</v>
      </c>
      <c r="E34" s="85">
        <f>様式5!D35</f>
        <v>0</v>
      </c>
      <c r="F34" s="55" t="s">
        <v>324</v>
      </c>
      <c r="G34" s="370"/>
      <c r="H34" s="54" t="s">
        <v>332</v>
      </c>
      <c r="I34" s="370"/>
      <c r="J34" s="55" t="s">
        <v>342</v>
      </c>
      <c r="K34" s="85">
        <f>ROUNDDOWN(C34*1%,0)</f>
        <v>0</v>
      </c>
      <c r="L34" s="54" t="s">
        <v>352</v>
      </c>
      <c r="M34" s="85">
        <f>IF(E34&lt;K34,0,ROUNDDOWN((E34-K34)/2,0))</f>
        <v>0</v>
      </c>
      <c r="N34" s="55" t="s">
        <v>362</v>
      </c>
      <c r="O34" s="85">
        <f>M34</f>
        <v>0</v>
      </c>
      <c r="P34" s="55" t="s">
        <v>372</v>
      </c>
      <c r="Q34" s="234">
        <f>I34+M34</f>
        <v>0</v>
      </c>
      <c r="R34" s="55" t="s">
        <v>455</v>
      </c>
      <c r="S34" s="240">
        <f>ROUNDDOWN(様式12!F13,-3)</f>
        <v>0</v>
      </c>
    </row>
    <row r="35" spans="1:19" ht="21.75" customHeight="1" x14ac:dyDescent="0.2">
      <c r="A35" s="197" t="s">
        <v>55</v>
      </c>
      <c r="B35" s="64"/>
      <c r="C35" s="62"/>
      <c r="D35" s="209"/>
      <c r="E35" s="210">
        <f>様式5!D34</f>
        <v>0</v>
      </c>
      <c r="F35" s="64"/>
      <c r="G35" s="371"/>
      <c r="H35" s="63"/>
      <c r="I35" s="371"/>
      <c r="J35" s="64"/>
      <c r="K35" s="65"/>
      <c r="L35" s="63"/>
      <c r="M35" s="65"/>
      <c r="N35" s="64"/>
      <c r="O35" s="65"/>
      <c r="P35" s="116"/>
      <c r="Q35" s="206"/>
      <c r="R35" s="64"/>
      <c r="S35" s="65"/>
    </row>
    <row r="36" spans="1:19" ht="21.75" customHeight="1" x14ac:dyDescent="0.2">
      <c r="A36" s="224" t="s">
        <v>427</v>
      </c>
      <c r="B36" s="55" t="s">
        <v>305</v>
      </c>
      <c r="C36" s="85"/>
      <c r="D36" s="54" t="s">
        <v>315</v>
      </c>
      <c r="E36" s="85">
        <f>様式5!G35</f>
        <v>0</v>
      </c>
      <c r="F36" s="55" t="s">
        <v>315</v>
      </c>
      <c r="G36" s="370"/>
      <c r="H36" s="54" t="s">
        <v>333</v>
      </c>
      <c r="I36" s="370"/>
      <c r="J36" s="55" t="s">
        <v>343</v>
      </c>
      <c r="K36" s="85">
        <f>ROUNDDOWN(C36*1%,0)</f>
        <v>0</v>
      </c>
      <c r="L36" s="54" t="s">
        <v>353</v>
      </c>
      <c r="M36" s="85">
        <f>IF(E36&lt;K36,0,ROUNDDOWN((E36-K36)/2,0))</f>
        <v>0</v>
      </c>
      <c r="N36" s="55" t="s">
        <v>363</v>
      </c>
      <c r="O36" s="85">
        <f>M36</f>
        <v>0</v>
      </c>
      <c r="P36" s="55" t="s">
        <v>373</v>
      </c>
      <c r="Q36" s="234">
        <f>I36+M36</f>
        <v>0</v>
      </c>
      <c r="R36" s="55" t="s">
        <v>456</v>
      </c>
      <c r="S36" s="240">
        <f>ROUNDDOWN(様式12!G13,-3)</f>
        <v>0</v>
      </c>
    </row>
    <row r="37" spans="1:19" ht="21.75" customHeight="1" x14ac:dyDescent="0.2">
      <c r="A37" s="198" t="s">
        <v>55</v>
      </c>
      <c r="B37" s="64"/>
      <c r="C37" s="65"/>
      <c r="D37" s="209"/>
      <c r="E37" s="210">
        <f>様式5!G34</f>
        <v>0</v>
      </c>
      <c r="F37" s="64"/>
      <c r="G37" s="371"/>
      <c r="H37" s="63"/>
      <c r="I37" s="371"/>
      <c r="J37" s="64"/>
      <c r="K37" s="65"/>
      <c r="L37" s="63"/>
      <c r="M37" s="65"/>
      <c r="N37" s="64"/>
      <c r="O37" s="65"/>
      <c r="P37" s="116"/>
      <c r="Q37" s="206"/>
      <c r="R37" s="64"/>
      <c r="S37" s="65"/>
    </row>
    <row r="38" spans="1:19" ht="21.75" customHeight="1" x14ac:dyDescent="0.2">
      <c r="A38" s="241" t="s">
        <v>79</v>
      </c>
      <c r="B38" s="66" t="s">
        <v>306</v>
      </c>
      <c r="C38" s="86"/>
      <c r="D38" s="55" t="s">
        <v>316</v>
      </c>
      <c r="E38" s="85">
        <f>様式5!K35</f>
        <v>0</v>
      </c>
      <c r="F38" s="66" t="s">
        <v>316</v>
      </c>
      <c r="G38" s="370"/>
      <c r="H38" s="67" t="s">
        <v>334</v>
      </c>
      <c r="I38" s="370"/>
      <c r="J38" s="66" t="s">
        <v>344</v>
      </c>
      <c r="K38" s="88">
        <f>ROUNDDOWN(C38*1%,0)</f>
        <v>0</v>
      </c>
      <c r="L38" s="67" t="s">
        <v>354</v>
      </c>
      <c r="M38" s="88">
        <f>IF(E38&lt;K38,0,ROUNDDOWN((E38-K38)/2,0))</f>
        <v>0</v>
      </c>
      <c r="N38" s="66" t="s">
        <v>364</v>
      </c>
      <c r="O38" s="85">
        <f>M38</f>
        <v>0</v>
      </c>
      <c r="P38" s="55" t="s">
        <v>374</v>
      </c>
      <c r="Q38" s="234">
        <f>I38+M38</f>
        <v>0</v>
      </c>
      <c r="R38" s="66" t="s">
        <v>457</v>
      </c>
      <c r="S38" s="240">
        <f>ROUNDDOWN(様式12!H13,-3)</f>
        <v>0</v>
      </c>
    </row>
    <row r="39" spans="1:19" ht="21.75" customHeight="1" x14ac:dyDescent="0.2">
      <c r="A39" s="179" t="s">
        <v>55</v>
      </c>
      <c r="B39" s="64"/>
      <c r="C39" s="68"/>
      <c r="D39" s="209"/>
      <c r="E39" s="210">
        <f>様式5!K34</f>
        <v>0</v>
      </c>
      <c r="F39" s="64"/>
      <c r="G39" s="371"/>
      <c r="H39" s="63"/>
      <c r="I39" s="371"/>
      <c r="J39" s="64"/>
      <c r="K39" s="65"/>
      <c r="L39" s="63"/>
      <c r="M39" s="68"/>
      <c r="N39" s="64"/>
      <c r="O39" s="65"/>
      <c r="P39" s="116"/>
      <c r="Q39" s="206"/>
      <c r="R39" s="64"/>
      <c r="S39" s="65"/>
    </row>
    <row r="40" spans="1:19" ht="21.75" customHeight="1" x14ac:dyDescent="0.2">
      <c r="A40" s="241" t="s">
        <v>165</v>
      </c>
      <c r="B40" s="55" t="s">
        <v>307</v>
      </c>
      <c r="C40" s="85"/>
      <c r="D40" s="54" t="s">
        <v>317</v>
      </c>
      <c r="E40" s="85">
        <f>様式6!F35</f>
        <v>0</v>
      </c>
      <c r="F40" s="55" t="s">
        <v>325</v>
      </c>
      <c r="G40" s="370"/>
      <c r="H40" s="54" t="s">
        <v>336</v>
      </c>
      <c r="I40" s="370"/>
      <c r="J40" s="55" t="s">
        <v>345</v>
      </c>
      <c r="K40" s="85">
        <f>ROUNDDOWN(C40*1%,0)</f>
        <v>0</v>
      </c>
      <c r="L40" s="54" t="s">
        <v>355</v>
      </c>
      <c r="M40" s="85">
        <f>IF(E40&lt;K40,0,ROUNDDOWN((E40-K40)/2,0))</f>
        <v>0</v>
      </c>
      <c r="N40" s="55" t="s">
        <v>365</v>
      </c>
      <c r="O40" s="85">
        <f>M40</f>
        <v>0</v>
      </c>
      <c r="P40" s="55" t="s">
        <v>375</v>
      </c>
      <c r="Q40" s="234">
        <f>I40+M40</f>
        <v>0</v>
      </c>
      <c r="R40" s="55" t="s">
        <v>458</v>
      </c>
      <c r="S40" s="240">
        <f>ROUNDDOWN(様式13!E13,-3)</f>
        <v>0</v>
      </c>
    </row>
    <row r="41" spans="1:19" ht="21.75" customHeight="1" x14ac:dyDescent="0.2">
      <c r="A41" s="180" t="s">
        <v>55</v>
      </c>
      <c r="B41" s="64"/>
      <c r="C41" s="65"/>
      <c r="D41" s="209"/>
      <c r="E41" s="210">
        <f>様式6!F34</f>
        <v>0</v>
      </c>
      <c r="F41" s="64"/>
      <c r="G41" s="371"/>
      <c r="H41" s="63"/>
      <c r="I41" s="371"/>
      <c r="J41" s="64"/>
      <c r="K41" s="65"/>
      <c r="L41" s="63"/>
      <c r="M41" s="65"/>
      <c r="N41" s="64"/>
      <c r="O41" s="65"/>
      <c r="P41" s="116"/>
      <c r="Q41" s="206"/>
      <c r="R41" s="64"/>
      <c r="S41" s="65"/>
    </row>
    <row r="42" spans="1:19" ht="21.75" customHeight="1" x14ac:dyDescent="0.2">
      <c r="A42" s="241" t="s">
        <v>95</v>
      </c>
      <c r="B42" s="66" t="s">
        <v>308</v>
      </c>
      <c r="C42" s="86"/>
      <c r="D42" s="55" t="s">
        <v>318</v>
      </c>
      <c r="E42" s="85">
        <f>様式6!J35</f>
        <v>0</v>
      </c>
      <c r="F42" s="66" t="s">
        <v>326</v>
      </c>
      <c r="G42" s="370"/>
      <c r="H42" s="67" t="s">
        <v>335</v>
      </c>
      <c r="I42" s="370"/>
      <c r="J42" s="66" t="s">
        <v>346</v>
      </c>
      <c r="K42" s="88">
        <f>ROUNDDOWN(C42*1%,0)</f>
        <v>0</v>
      </c>
      <c r="L42" s="67" t="s">
        <v>356</v>
      </c>
      <c r="M42" s="88">
        <f>IF(E42&lt;K42,0,ROUNDDOWN((E42-K42)/2,0))</f>
        <v>0</v>
      </c>
      <c r="N42" s="66" t="s">
        <v>366</v>
      </c>
      <c r="O42" s="85">
        <f>M42</f>
        <v>0</v>
      </c>
      <c r="P42" s="55" t="s">
        <v>376</v>
      </c>
      <c r="Q42" s="234">
        <f>I42+M42</f>
        <v>0</v>
      </c>
      <c r="R42" s="66" t="s">
        <v>459</v>
      </c>
      <c r="S42" s="240">
        <f>ROUNDDOWN(様式13!F13,-3)</f>
        <v>0</v>
      </c>
    </row>
    <row r="43" spans="1:19" ht="21.75" customHeight="1" x14ac:dyDescent="0.2">
      <c r="A43" s="179" t="s">
        <v>55</v>
      </c>
      <c r="B43" s="64"/>
      <c r="C43" s="68"/>
      <c r="D43" s="209"/>
      <c r="E43" s="210">
        <f>様式6!J34</f>
        <v>0</v>
      </c>
      <c r="F43" s="64"/>
      <c r="G43" s="371"/>
      <c r="H43" s="63"/>
      <c r="I43" s="371"/>
      <c r="J43" s="64"/>
      <c r="K43" s="65"/>
      <c r="L43" s="63"/>
      <c r="M43" s="68"/>
      <c r="N43" s="64"/>
      <c r="O43" s="65"/>
      <c r="P43" s="116"/>
      <c r="Q43" s="231"/>
      <c r="R43" s="64"/>
      <c r="S43" s="65"/>
    </row>
    <row r="44" spans="1:19" ht="21.75" customHeight="1" x14ac:dyDescent="0.2">
      <c r="A44" s="241" t="s">
        <v>243</v>
      </c>
      <c r="B44" s="55" t="s">
        <v>309</v>
      </c>
      <c r="C44" s="85"/>
      <c r="D44" s="54" t="s">
        <v>319</v>
      </c>
      <c r="E44" s="85">
        <f>様式7!D35</f>
        <v>0</v>
      </c>
      <c r="F44" s="55" t="s">
        <v>327</v>
      </c>
      <c r="G44" s="370"/>
      <c r="H44" s="54" t="s">
        <v>337</v>
      </c>
      <c r="I44" s="370"/>
      <c r="J44" s="55" t="s">
        <v>347</v>
      </c>
      <c r="K44" s="85">
        <f>ROUNDDOWN(C44*1%,0)</f>
        <v>0</v>
      </c>
      <c r="L44" s="54" t="s">
        <v>357</v>
      </c>
      <c r="M44" s="85">
        <f>IF(E44&lt;K44,0,ROUNDDOWN((E44-K44)/2,0))</f>
        <v>0</v>
      </c>
      <c r="N44" s="55" t="s">
        <v>367</v>
      </c>
      <c r="O44" s="85">
        <f>M44</f>
        <v>0</v>
      </c>
      <c r="P44" s="55" t="s">
        <v>377</v>
      </c>
      <c r="Q44" s="211">
        <f>I44+M44</f>
        <v>0</v>
      </c>
      <c r="R44" s="55" t="s">
        <v>460</v>
      </c>
      <c r="S44" s="240">
        <f>ROUNDDOWN(様式14!E13,-3)</f>
        <v>0</v>
      </c>
    </row>
    <row r="45" spans="1:19" ht="21.75" customHeight="1" x14ac:dyDescent="0.2">
      <c r="A45" s="180" t="s">
        <v>55</v>
      </c>
      <c r="B45" s="64"/>
      <c r="C45" s="65"/>
      <c r="D45" s="209"/>
      <c r="E45" s="210">
        <f>様式7!D34</f>
        <v>0</v>
      </c>
      <c r="F45" s="64"/>
      <c r="G45" s="371"/>
      <c r="H45" s="63"/>
      <c r="I45" s="371"/>
      <c r="J45" s="64"/>
      <c r="K45" s="65"/>
      <c r="L45" s="63"/>
      <c r="M45" s="65"/>
      <c r="N45" s="64"/>
      <c r="O45" s="65"/>
      <c r="P45" s="118"/>
      <c r="Q45" s="206"/>
      <c r="R45" s="64"/>
      <c r="S45" s="65"/>
    </row>
    <row r="46" spans="1:19" ht="21.75" customHeight="1" x14ac:dyDescent="0.2">
      <c r="A46" s="178" t="s">
        <v>242</v>
      </c>
      <c r="B46" s="66" t="s">
        <v>310</v>
      </c>
      <c r="C46" s="86"/>
      <c r="D46" s="55" t="s">
        <v>320</v>
      </c>
      <c r="E46" s="85">
        <f>様式7!H35</f>
        <v>0</v>
      </c>
      <c r="F46" s="66" t="s">
        <v>328</v>
      </c>
      <c r="G46" s="370"/>
      <c r="H46" s="67" t="s">
        <v>338</v>
      </c>
      <c r="I46" s="370"/>
      <c r="J46" s="66" t="s">
        <v>348</v>
      </c>
      <c r="K46" s="88">
        <f>ROUNDDOWN(C46*1%,0)</f>
        <v>0</v>
      </c>
      <c r="L46" s="67" t="s">
        <v>358</v>
      </c>
      <c r="M46" s="88">
        <f>IF(E46&lt;K46,0,ROUNDDOWN((E46-K46)/2,0))</f>
        <v>0</v>
      </c>
      <c r="N46" s="66" t="s">
        <v>368</v>
      </c>
      <c r="O46" s="85">
        <f>M46</f>
        <v>0</v>
      </c>
      <c r="P46" s="55" t="s">
        <v>378</v>
      </c>
      <c r="Q46" s="234">
        <f>I46+M46</f>
        <v>0</v>
      </c>
      <c r="R46" s="66" t="s">
        <v>461</v>
      </c>
      <c r="S46" s="240">
        <f>ROUNDDOWN(様式14!F13,-3)</f>
        <v>0</v>
      </c>
    </row>
    <row r="47" spans="1:19" ht="21.75" customHeight="1" thickBot="1" x14ac:dyDescent="0.25">
      <c r="A47" s="180" t="s">
        <v>55</v>
      </c>
      <c r="B47" s="66"/>
      <c r="C47" s="90"/>
      <c r="D47" s="209"/>
      <c r="E47" s="210">
        <f>様式7!H34</f>
        <v>0</v>
      </c>
      <c r="F47" s="66"/>
      <c r="G47" s="387"/>
      <c r="H47" s="67"/>
      <c r="I47" s="387"/>
      <c r="J47" s="66"/>
      <c r="K47" s="62"/>
      <c r="L47" s="67"/>
      <c r="M47" s="90"/>
      <c r="N47" s="66"/>
      <c r="O47" s="62"/>
      <c r="P47" s="116"/>
      <c r="Q47" s="231"/>
      <c r="R47" s="66"/>
      <c r="S47" s="62"/>
    </row>
    <row r="48" spans="1:19" ht="16.5" customHeight="1" x14ac:dyDescent="0.2">
      <c r="A48" s="181" t="s">
        <v>34</v>
      </c>
      <c r="B48" s="51" t="s">
        <v>311</v>
      </c>
      <c r="C48" s="173">
        <f>SUM(C20,C22,C24,C26,C30,C32,C34,C36,C38,C40,C42,C44,C46,C28)</f>
        <v>0</v>
      </c>
      <c r="D48" s="51" t="s">
        <v>321</v>
      </c>
      <c r="E48" s="173">
        <f>SUM(E20,E22,E24,E26,E30,E32,E34,E36,E38,E40,E42,E44,E46,E28)</f>
        <v>0</v>
      </c>
      <c r="F48" s="51" t="s">
        <v>329</v>
      </c>
      <c r="G48" s="368"/>
      <c r="H48" s="51" t="s">
        <v>339</v>
      </c>
      <c r="I48" s="368"/>
      <c r="J48" s="51" t="s">
        <v>349</v>
      </c>
      <c r="K48" s="173">
        <f>SUM(K20,K22,K24,K26,K30,K32,K34,K36,K38,K40,K42,K44,K46,K28)</f>
        <v>0</v>
      </c>
      <c r="L48" s="51" t="s">
        <v>359</v>
      </c>
      <c r="M48" s="173">
        <f>SUM(M20,M22,M24,M26,M30,M32,M34,M36,M38,M40,M42,M44,M46,M28)</f>
        <v>0</v>
      </c>
      <c r="N48" s="51" t="s">
        <v>369</v>
      </c>
      <c r="O48" s="173">
        <f>SUM(O20,O22,O24,O26,O30,O32,O34,O36,O38,O40,O42,O44,O46,O28)</f>
        <v>0</v>
      </c>
      <c r="P48" s="51" t="s">
        <v>379</v>
      </c>
      <c r="Q48" s="173">
        <f>SUM(Q20,Q22,Q24,Q26,Q30,Q32,Q34,Q36,Q38,Q40,Q42,Q44,Q46,Q28)</f>
        <v>0</v>
      </c>
      <c r="R48" s="51" t="s">
        <v>462</v>
      </c>
      <c r="S48" s="236">
        <f>SUM(S20,S22,S24,S26,S30,S32,S34,S36,S38,S40,S42,S44,S46,S28)</f>
        <v>0</v>
      </c>
    </row>
    <row r="49" spans="1:19" ht="16.5" customHeight="1" thickBot="1" x14ac:dyDescent="0.25">
      <c r="A49" s="182"/>
      <c r="B49" s="53"/>
      <c r="C49" s="69"/>
      <c r="D49" s="218"/>
      <c r="E49" s="217">
        <f>SUM(E21,E23,E25,E27,E31,E33,E35,E37,E39,E41,E43,E45,E47)</f>
        <v>0</v>
      </c>
      <c r="F49" s="52"/>
      <c r="G49" s="369"/>
      <c r="H49" s="53"/>
      <c r="I49" s="369"/>
      <c r="J49" s="53"/>
      <c r="K49" s="70"/>
      <c r="L49" s="53"/>
      <c r="M49" s="69"/>
      <c r="N49" s="53"/>
      <c r="O49" s="69"/>
      <c r="P49" s="106"/>
      <c r="Q49" s="232"/>
      <c r="R49" s="223"/>
      <c r="S49" s="174"/>
    </row>
    <row r="50" spans="1:19" ht="6.75" customHeight="1" thickBot="1" x14ac:dyDescent="0.25">
      <c r="A50" s="77"/>
      <c r="E50" s="105"/>
      <c r="F50" s="105"/>
      <c r="N50" s="67"/>
    </row>
    <row r="51" spans="1:19" ht="29.25" customHeight="1" x14ac:dyDescent="0.2">
      <c r="A51" s="120"/>
      <c r="B51" s="71" t="s">
        <v>410</v>
      </c>
      <c r="C51" s="354" t="s">
        <v>419</v>
      </c>
      <c r="D51" s="360">
        <f>E15+E48</f>
        <v>0</v>
      </c>
      <c r="E51" s="361"/>
      <c r="F51" s="362" t="s">
        <v>411</v>
      </c>
      <c r="G51" s="363"/>
      <c r="H51" s="364"/>
      <c r="I51" s="89">
        <f>D51-(様式8!D43+様式9!D43+様式10!F46+様式10!G46+様式10!H46+様式11!G46+様式11!H46+様式11!I46+様式11!J46+様式12!F46+様式12!G46+様式12!H46+様式13!E46+様式13!F46+様式14!E46+様式14!F46)</f>
        <v>0</v>
      </c>
      <c r="J51" s="105"/>
      <c r="K51" s="105"/>
      <c r="L51" s="71" t="s">
        <v>412</v>
      </c>
      <c r="M51" s="346" t="s">
        <v>413</v>
      </c>
      <c r="N51" s="348"/>
      <c r="O51" s="349"/>
      <c r="P51" s="50"/>
      <c r="Q51" s="89">
        <f>Q15+Q48</f>
        <v>0</v>
      </c>
      <c r="R51" s="238" t="s">
        <v>464</v>
      </c>
      <c r="S51" s="239">
        <f>S15+S48</f>
        <v>0</v>
      </c>
    </row>
    <row r="52" spans="1:19" ht="34.5" customHeight="1" thickBot="1" x14ac:dyDescent="0.25">
      <c r="A52" s="120"/>
      <c r="B52" s="73"/>
      <c r="C52" s="355"/>
      <c r="D52" s="219"/>
      <c r="E52" s="220">
        <f>E16+E49</f>
        <v>0</v>
      </c>
      <c r="F52" s="365"/>
      <c r="G52" s="366"/>
      <c r="H52" s="367"/>
      <c r="I52" s="72"/>
      <c r="J52" s="105"/>
      <c r="K52" s="105"/>
      <c r="L52" s="73"/>
      <c r="M52" s="347"/>
      <c r="N52" s="350"/>
      <c r="O52" s="351"/>
      <c r="P52" s="223"/>
      <c r="Q52" s="174"/>
      <c r="R52" s="237" t="s">
        <v>463</v>
      </c>
      <c r="S52" s="174"/>
    </row>
    <row r="53" spans="1:19" x14ac:dyDescent="0.2">
      <c r="A53" s="105"/>
      <c r="B53" s="105"/>
      <c r="C53" s="105"/>
      <c r="D53" s="105"/>
      <c r="E53" s="105"/>
      <c r="F53" s="105"/>
      <c r="G53" s="105"/>
      <c r="H53" s="105"/>
      <c r="I53" s="105"/>
      <c r="J53" s="105"/>
      <c r="K53" s="105"/>
      <c r="L53" s="105"/>
      <c r="M53" s="105"/>
      <c r="N53" s="105"/>
      <c r="O53" s="105"/>
    </row>
    <row r="54" spans="1:19" x14ac:dyDescent="0.2">
      <c r="A54" s="74" t="s">
        <v>54</v>
      </c>
      <c r="B54" s="76"/>
      <c r="C54" s="74"/>
      <c r="D54" s="74"/>
      <c r="E54" s="74"/>
      <c r="F54" s="74"/>
      <c r="G54" s="74"/>
      <c r="H54" s="74"/>
      <c r="I54" s="74"/>
      <c r="J54" s="75"/>
      <c r="K54" s="105"/>
      <c r="L54" s="67"/>
      <c r="M54" s="136"/>
      <c r="N54" s="105"/>
      <c r="O54" s="90"/>
    </row>
    <row r="55" spans="1:19" ht="12" customHeight="1" x14ac:dyDescent="0.2">
      <c r="A55" s="76" t="s">
        <v>157</v>
      </c>
      <c r="B55" s="76"/>
      <c r="C55" s="76"/>
      <c r="D55" s="76"/>
      <c r="E55" s="76"/>
      <c r="F55" s="76"/>
      <c r="G55" s="76"/>
      <c r="H55" s="76"/>
      <c r="I55" s="76"/>
      <c r="J55" s="77"/>
      <c r="L55" s="105"/>
      <c r="M55" s="105"/>
      <c r="N55" s="105"/>
      <c r="O55" s="75"/>
    </row>
    <row r="56" spans="1:19" ht="12" customHeight="1" x14ac:dyDescent="0.2">
      <c r="A56" s="76" t="s">
        <v>158</v>
      </c>
      <c r="B56" s="76"/>
      <c r="C56" s="76"/>
      <c r="D56" s="76"/>
      <c r="E56" s="76"/>
      <c r="F56" s="76"/>
      <c r="G56" s="76"/>
      <c r="H56" s="76"/>
      <c r="I56" s="76"/>
      <c r="J56" s="77"/>
      <c r="L56" s="343"/>
      <c r="M56" s="343"/>
      <c r="N56" s="344"/>
      <c r="O56" s="345"/>
    </row>
    <row r="57" spans="1:19" ht="12" customHeight="1" x14ac:dyDescent="0.2">
      <c r="A57" s="76" t="s">
        <v>159</v>
      </c>
      <c r="B57" s="76"/>
      <c r="C57" s="76"/>
      <c r="D57" s="76"/>
      <c r="E57" s="76"/>
      <c r="F57" s="76"/>
      <c r="G57" s="76"/>
      <c r="H57" s="76"/>
      <c r="I57" s="76"/>
      <c r="J57" s="77"/>
      <c r="L57" s="343"/>
      <c r="M57" s="343"/>
      <c r="N57" s="344"/>
      <c r="O57" s="345"/>
    </row>
    <row r="58" spans="1:19" ht="12" customHeight="1" x14ac:dyDescent="0.2">
      <c r="A58" s="76" t="s">
        <v>160</v>
      </c>
      <c r="B58" s="76"/>
      <c r="C58" s="76"/>
      <c r="D58" s="76"/>
      <c r="E58" s="76"/>
      <c r="F58" s="76"/>
      <c r="G58" s="76"/>
      <c r="H58" s="76"/>
      <c r="I58" s="76"/>
      <c r="J58" s="77"/>
    </row>
    <row r="59" spans="1:19" ht="12" customHeight="1" x14ac:dyDescent="0.2">
      <c r="A59" s="76" t="s">
        <v>162</v>
      </c>
      <c r="B59" s="76"/>
      <c r="C59" s="76"/>
      <c r="D59" s="76"/>
      <c r="E59" s="76"/>
      <c r="F59" s="76"/>
      <c r="G59" s="76"/>
      <c r="H59" s="76"/>
      <c r="I59" s="76"/>
      <c r="J59" s="90"/>
      <c r="K59" s="105"/>
      <c r="L59" s="105"/>
      <c r="M59" s="105"/>
      <c r="N59" s="105"/>
      <c r="O59" s="105"/>
    </row>
    <row r="60" spans="1:19" ht="12" customHeight="1" x14ac:dyDescent="0.2">
      <c r="A60" s="121" t="s">
        <v>161</v>
      </c>
      <c r="B60" s="76"/>
      <c r="C60" s="76"/>
      <c r="D60" s="76"/>
      <c r="E60" s="76"/>
      <c r="F60" s="76"/>
      <c r="G60" s="76"/>
      <c r="H60" s="76"/>
      <c r="I60" s="76"/>
      <c r="J60" s="90"/>
      <c r="K60" s="105"/>
      <c r="L60" s="105"/>
      <c r="M60" s="105"/>
      <c r="N60" s="105"/>
      <c r="O60" s="105"/>
    </row>
    <row r="61" spans="1:19" ht="12" customHeight="1" x14ac:dyDescent="0.2">
      <c r="A61" s="121" t="s">
        <v>260</v>
      </c>
      <c r="B61" s="76"/>
      <c r="C61" s="76"/>
      <c r="D61" s="76"/>
      <c r="E61" s="76"/>
      <c r="F61" s="76"/>
      <c r="G61" s="76"/>
      <c r="H61" s="76"/>
      <c r="I61" s="76"/>
      <c r="J61" s="75"/>
      <c r="K61" s="105"/>
      <c r="L61" s="105"/>
      <c r="M61" s="105"/>
      <c r="N61" s="105"/>
      <c r="O61" s="105"/>
    </row>
    <row r="62" spans="1:19" ht="12" customHeight="1" x14ac:dyDescent="0.2">
      <c r="A62" s="121" t="s">
        <v>261</v>
      </c>
      <c r="B62" s="76"/>
      <c r="C62" s="76"/>
      <c r="D62" s="76"/>
      <c r="E62" s="76"/>
      <c r="F62" s="76"/>
      <c r="G62" s="76"/>
      <c r="H62" s="76"/>
      <c r="I62" s="76"/>
      <c r="J62" s="105"/>
      <c r="K62" s="105"/>
      <c r="L62" s="105"/>
      <c r="M62" s="105"/>
      <c r="N62" s="105"/>
      <c r="O62" s="115"/>
    </row>
    <row r="63" spans="1:19" ht="12" customHeight="1" x14ac:dyDescent="0.2">
      <c r="A63" s="121" t="s">
        <v>33</v>
      </c>
      <c r="B63" s="122"/>
      <c r="C63" s="76"/>
      <c r="D63" s="76"/>
      <c r="E63" s="76"/>
      <c r="F63" s="76"/>
      <c r="G63" s="76"/>
      <c r="H63" s="76"/>
      <c r="I63" s="76"/>
      <c r="J63" s="75"/>
      <c r="K63" s="105"/>
      <c r="L63" s="105"/>
      <c r="M63" s="105"/>
      <c r="N63" s="105"/>
      <c r="O63" s="115"/>
    </row>
    <row r="64" spans="1:19" x14ac:dyDescent="0.2">
      <c r="A64" s="98"/>
      <c r="B64" s="98"/>
    </row>
    <row r="65" spans="1:2" x14ac:dyDescent="0.2">
      <c r="A65" s="98"/>
      <c r="B65" s="98"/>
    </row>
    <row r="66" spans="1:2" x14ac:dyDescent="0.2">
      <c r="A66" s="98"/>
      <c r="B66" s="98"/>
    </row>
    <row r="67" spans="1:2" x14ac:dyDescent="0.2">
      <c r="A67" s="98"/>
      <c r="B67" s="98"/>
    </row>
  </sheetData>
  <mergeCells count="66">
    <mergeCell ref="J5:O6"/>
    <mergeCell ref="J3:O4"/>
    <mergeCell ref="J2:L2"/>
    <mergeCell ref="G46:G47"/>
    <mergeCell ref="I46:I47"/>
    <mergeCell ref="G30:G31"/>
    <mergeCell ref="I42:I43"/>
    <mergeCell ref="I30:I31"/>
    <mergeCell ref="G32:G33"/>
    <mergeCell ref="I32:I33"/>
    <mergeCell ref="G34:G35"/>
    <mergeCell ref="I36:I37"/>
    <mergeCell ref="G28:G29"/>
    <mergeCell ref="I28:I29"/>
    <mergeCell ref="G38:G39"/>
    <mergeCell ref="I38:I39"/>
    <mergeCell ref="E1:I1"/>
    <mergeCell ref="F10:G10"/>
    <mergeCell ref="G24:G25"/>
    <mergeCell ref="G26:G27"/>
    <mergeCell ref="I26:I27"/>
    <mergeCell ref="I3:I4"/>
    <mergeCell ref="I5:I6"/>
    <mergeCell ref="G44:G45"/>
    <mergeCell ref="I44:I45"/>
    <mergeCell ref="G42:G43"/>
    <mergeCell ref="G40:G41"/>
    <mergeCell ref="I40:I41"/>
    <mergeCell ref="A8:A9"/>
    <mergeCell ref="I24:I25"/>
    <mergeCell ref="E8:E9"/>
    <mergeCell ref="C8:C10"/>
    <mergeCell ref="G20:G21"/>
    <mergeCell ref="I20:I21"/>
    <mergeCell ref="I8:I9"/>
    <mergeCell ref="G8:G9"/>
    <mergeCell ref="G15:G16"/>
    <mergeCell ref="I15:I16"/>
    <mergeCell ref="C18:C19"/>
    <mergeCell ref="C51:C52"/>
    <mergeCell ref="N10:O10"/>
    <mergeCell ref="H10:I10"/>
    <mergeCell ref="J10:K10"/>
    <mergeCell ref="D51:E51"/>
    <mergeCell ref="F51:H52"/>
    <mergeCell ref="I48:I49"/>
    <mergeCell ref="G48:G49"/>
    <mergeCell ref="G22:G23"/>
    <mergeCell ref="I22:I23"/>
    <mergeCell ref="L19:M19"/>
    <mergeCell ref="L9:M10"/>
    <mergeCell ref="K8:K9"/>
    <mergeCell ref="I34:I35"/>
    <mergeCell ref="G36:G37"/>
    <mergeCell ref="N19:O19"/>
    <mergeCell ref="S8:S9"/>
    <mergeCell ref="R10:S10"/>
    <mergeCell ref="R19:S19"/>
    <mergeCell ref="L56:M57"/>
    <mergeCell ref="N56:N57"/>
    <mergeCell ref="O56:O57"/>
    <mergeCell ref="M51:M52"/>
    <mergeCell ref="N51:O52"/>
    <mergeCell ref="Q8:Q9"/>
    <mergeCell ref="P10:Q10"/>
    <mergeCell ref="O8:O9"/>
  </mergeCells>
  <phoneticPr fontId="2"/>
  <conditionalFormatting sqref="E11 G11 I11 K11 M11 O11 E13 G13 I13 K13 M13 O13 C15 K15 M15 O15 E15:E16 E20 K20 M20 O20 E22 K22 M22 O22 E24 K24 M24 O24 E26 K26 M26 O26 E30 K30 M30 O30 E32 K32 M32 O32 E34 K34 M34 O34 E36 K36 M36 O36 E38 K38 M38 O38 E40 K40 M40 O40 E42 K42 M42 O42 E44 K44 M44 O44 E46 K46 M46 O46 C48 K48 M48 O48 Q48 E48:E49 D51:E51 I51 E52">
    <cfRule type="cellIs" dxfId="13" priority="16" stopIfTrue="1" operator="equal">
      <formula>0</formula>
    </cfRule>
  </conditionalFormatting>
  <conditionalFormatting sqref="E27:E29 C11 E12 C13 E14 C20 E21 C22 E23 C24 E25 C26 C28 C30 E31 C32 E33 C34 E35 C36 E37 C38 E39 C40 E41 C42 E43 C44 E45 C46 E47">
    <cfRule type="cellIs" dxfId="12" priority="15" stopIfTrue="1" operator="equal">
      <formula>""</formula>
    </cfRule>
  </conditionalFormatting>
  <conditionalFormatting sqref="E28 K28 M28 O28">
    <cfRule type="cellIs" dxfId="11" priority="14" stopIfTrue="1" operator="equal">
      <formula>0</formula>
    </cfRule>
  </conditionalFormatting>
  <conditionalFormatting sqref="Q15">
    <cfRule type="cellIs" dxfId="10" priority="8" stopIfTrue="1" operator="equal">
      <formula>0</formula>
    </cfRule>
  </conditionalFormatting>
  <conditionalFormatting sqref="Q51">
    <cfRule type="cellIs" dxfId="9" priority="13" stopIfTrue="1" operator="equal">
      <formula>0</formula>
    </cfRule>
  </conditionalFormatting>
  <conditionalFormatting sqref="S11">
    <cfRule type="cellIs" dxfId="8" priority="7" stopIfTrue="1" operator="equal">
      <formula>0</formula>
    </cfRule>
  </conditionalFormatting>
  <conditionalFormatting sqref="S13">
    <cfRule type="cellIs" dxfId="7" priority="5" stopIfTrue="1" operator="equal">
      <formula>0</formula>
    </cfRule>
  </conditionalFormatting>
  <conditionalFormatting sqref="S15">
    <cfRule type="cellIs" dxfId="6" priority="1" stopIfTrue="1" operator="equal">
      <formula>0</formula>
    </cfRule>
  </conditionalFormatting>
  <conditionalFormatting sqref="S20">
    <cfRule type="cellIs" dxfId="5" priority="4" stopIfTrue="1" operator="equal">
      <formula>0</formula>
    </cfRule>
  </conditionalFormatting>
  <conditionalFormatting sqref="S22">
    <cfRule type="cellIs" dxfId="4" priority="3" stopIfTrue="1" operator="equal">
      <formula>0</formula>
    </cfRule>
  </conditionalFormatting>
  <conditionalFormatting sqref="S24">
    <cfRule type="cellIs" dxfId="3" priority="2" stopIfTrue="1" operator="equal">
      <formula>0</formula>
    </cfRule>
  </conditionalFormatting>
  <conditionalFormatting sqref="S26 S30 S32 S34 S36 S38 S40 S42 S44 S46 S48">
    <cfRule type="cellIs" dxfId="2" priority="10" stopIfTrue="1" operator="equal">
      <formula>0</formula>
    </cfRule>
  </conditionalFormatting>
  <conditionalFormatting sqref="S28">
    <cfRule type="cellIs" dxfId="1" priority="9" stopIfTrue="1" operator="equal">
      <formula>0</formula>
    </cfRule>
  </conditionalFormatting>
  <conditionalFormatting sqref="S51">
    <cfRule type="cellIs" dxfId="0" priority="6" stopIfTrue="1" operator="equal">
      <formula>0</formula>
    </cfRule>
  </conditionalFormatting>
  <printOptions horizontalCentered="1" verticalCentered="1"/>
  <pageMargins left="0.39370078740157483" right="0.39370078740157483" top="0.39370078740157483" bottom="0.11811023622047245" header="0.51181102362204722" footer="0"/>
  <pageSetup paperSize="9" scale="4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39"/>
  <sheetViews>
    <sheetView view="pageBreakPreview" zoomScale="85" zoomScaleNormal="100" zoomScaleSheetLayoutView="85" workbookViewId="0">
      <pane ySplit="11" topLeftCell="A12" activePane="bottomLeft" state="frozen"/>
      <selection activeCell="D13" sqref="D13"/>
      <selection pane="bottomLeft" activeCell="E7" sqref="E7:G7"/>
    </sheetView>
  </sheetViews>
  <sheetFormatPr defaultColWidth="9" defaultRowHeight="13.2" x14ac:dyDescent="0.2"/>
  <cols>
    <col min="1" max="1" width="4.109375" style="98" customWidth="1"/>
    <col min="2" max="2" width="10.6640625" style="98" customWidth="1"/>
    <col min="3" max="3" width="19.77734375" style="98" customWidth="1"/>
    <col min="4" max="6" width="13.33203125" style="98" customWidth="1"/>
    <col min="7" max="7" width="12.88671875" style="98" customWidth="1"/>
    <col min="8" max="16384" width="9" style="98"/>
  </cols>
  <sheetData>
    <row r="1" spans="1:9" x14ac:dyDescent="0.2">
      <c r="A1" s="250" t="s">
        <v>468</v>
      </c>
      <c r="B1" s="251"/>
      <c r="C1" s="251"/>
      <c r="D1" s="251"/>
      <c r="E1" s="251"/>
      <c r="F1" s="252"/>
      <c r="G1" s="251"/>
    </row>
    <row r="2" spans="1:9" ht="14.25" customHeight="1" x14ac:dyDescent="0.25">
      <c r="C2" s="27"/>
      <c r="D2" s="27"/>
      <c r="E2" s="27"/>
      <c r="F2" s="27"/>
    </row>
    <row r="3" spans="1:9" x14ac:dyDescent="0.2">
      <c r="A3" s="259" t="s">
        <v>224</v>
      </c>
      <c r="B3" s="260"/>
      <c r="C3" s="95"/>
      <c r="D3" s="95"/>
      <c r="E3" s="95"/>
      <c r="F3" s="95"/>
      <c r="G3" s="95"/>
      <c r="H3" s="95"/>
      <c r="I3" s="95"/>
    </row>
    <row r="4" spans="1:9" ht="16.2" x14ac:dyDescent="0.2">
      <c r="A4" s="3" t="s">
        <v>236</v>
      </c>
      <c r="B4" s="4"/>
      <c r="C4" s="99"/>
      <c r="D4" s="99"/>
      <c r="E4" s="99"/>
      <c r="F4" s="99"/>
      <c r="G4" s="99"/>
    </row>
    <row r="5" spans="1:9" ht="20.100000000000001" customHeight="1" x14ac:dyDescent="0.25">
      <c r="B5" s="100"/>
      <c r="C5" s="27"/>
      <c r="D5" s="27"/>
      <c r="E5" s="27"/>
      <c r="F5" s="27"/>
    </row>
    <row r="6" spans="1:9" ht="14.25" customHeight="1" x14ac:dyDescent="0.2">
      <c r="A6" s="268" t="s">
        <v>28</v>
      </c>
      <c r="B6" s="268"/>
      <c r="C6" s="229" t="s">
        <v>441</v>
      </c>
      <c r="D6" s="42"/>
      <c r="E6" s="97"/>
      <c r="F6" s="97"/>
      <c r="G6" s="97"/>
    </row>
    <row r="7" spans="1:9" x14ac:dyDescent="0.2">
      <c r="A7" s="96"/>
      <c r="D7" s="135" t="s">
        <v>56</v>
      </c>
      <c r="E7" s="249">
        <f>基本情報!$C$5</f>
        <v>0</v>
      </c>
      <c r="F7" s="249"/>
      <c r="G7" s="249"/>
    </row>
    <row r="8" spans="1:9" ht="24.75" customHeight="1" x14ac:dyDescent="0.2">
      <c r="A8" s="96"/>
      <c r="D8" s="96"/>
      <c r="G8" s="101" t="s">
        <v>29</v>
      </c>
    </row>
    <row r="9" spans="1:9" ht="26.25" customHeight="1" x14ac:dyDescent="0.2">
      <c r="A9" s="253" t="s">
        <v>30</v>
      </c>
      <c r="B9" s="256" t="s">
        <v>57</v>
      </c>
      <c r="C9" s="256" t="s">
        <v>67</v>
      </c>
      <c r="D9" s="261" t="s">
        <v>469</v>
      </c>
      <c r="E9" s="262"/>
      <c r="F9" s="263"/>
      <c r="G9" s="264" t="s">
        <v>384</v>
      </c>
    </row>
    <row r="10" spans="1:9" x14ac:dyDescent="0.2">
      <c r="A10" s="254"/>
      <c r="B10" s="257"/>
      <c r="C10" s="257"/>
      <c r="D10" s="264" t="s">
        <v>381</v>
      </c>
      <c r="E10" s="264" t="s">
        <v>382</v>
      </c>
      <c r="F10" s="264" t="s">
        <v>383</v>
      </c>
      <c r="G10" s="265"/>
    </row>
    <row r="11" spans="1:9" x14ac:dyDescent="0.2">
      <c r="A11" s="255"/>
      <c r="B11" s="258"/>
      <c r="C11" s="258"/>
      <c r="D11" s="267"/>
      <c r="E11" s="267"/>
      <c r="F11" s="267"/>
      <c r="G11" s="266"/>
    </row>
    <row r="12" spans="1:9" ht="24.9" customHeight="1" x14ac:dyDescent="0.2">
      <c r="A12" s="128"/>
      <c r="B12" s="128"/>
      <c r="C12" s="126"/>
      <c r="D12" s="129"/>
      <c r="E12" s="130"/>
      <c r="F12" s="129"/>
      <c r="G12" s="146">
        <f>SUM(D12:F12)</f>
        <v>0</v>
      </c>
    </row>
    <row r="13" spans="1:9" ht="24.9" customHeight="1" x14ac:dyDescent="0.2">
      <c r="A13" s="125"/>
      <c r="B13" s="125"/>
      <c r="C13" s="131"/>
      <c r="D13" s="132"/>
      <c r="E13" s="133"/>
      <c r="F13" s="132"/>
      <c r="G13" s="146">
        <f t="shared" ref="G13:G33" si="0">SUM(D13:F13)</f>
        <v>0</v>
      </c>
    </row>
    <row r="14" spans="1:9" ht="24.9" customHeight="1" x14ac:dyDescent="0.2">
      <c r="A14" s="134"/>
      <c r="B14" s="134"/>
      <c r="C14" s="131"/>
      <c r="D14" s="132"/>
      <c r="E14" s="133"/>
      <c r="F14" s="132"/>
      <c r="G14" s="146">
        <f t="shared" si="0"/>
        <v>0</v>
      </c>
    </row>
    <row r="15" spans="1:9" ht="24.9" customHeight="1" x14ac:dyDescent="0.2">
      <c r="A15" s="125"/>
      <c r="B15" s="125"/>
      <c r="C15" s="131"/>
      <c r="D15" s="132"/>
      <c r="E15" s="133"/>
      <c r="F15" s="132"/>
      <c r="G15" s="146">
        <f t="shared" si="0"/>
        <v>0</v>
      </c>
    </row>
    <row r="16" spans="1:9" ht="24.9" customHeight="1" x14ac:dyDescent="0.2">
      <c r="A16" s="125"/>
      <c r="B16" s="125"/>
      <c r="C16" s="131"/>
      <c r="D16" s="132"/>
      <c r="E16" s="133"/>
      <c r="F16" s="132"/>
      <c r="G16" s="146">
        <f t="shared" si="0"/>
        <v>0</v>
      </c>
    </row>
    <row r="17" spans="1:7" ht="24.9" customHeight="1" x14ac:dyDescent="0.2">
      <c r="A17" s="134"/>
      <c r="B17" s="134"/>
      <c r="C17" s="131"/>
      <c r="D17" s="132"/>
      <c r="E17" s="133"/>
      <c r="F17" s="132"/>
      <c r="G17" s="146">
        <f t="shared" si="0"/>
        <v>0</v>
      </c>
    </row>
    <row r="18" spans="1:7" ht="24.9" customHeight="1" x14ac:dyDescent="0.2">
      <c r="A18" s="125"/>
      <c r="B18" s="125"/>
      <c r="C18" s="131"/>
      <c r="D18" s="132"/>
      <c r="E18" s="133"/>
      <c r="F18" s="132"/>
      <c r="G18" s="146">
        <f t="shared" si="0"/>
        <v>0</v>
      </c>
    </row>
    <row r="19" spans="1:7" ht="24.9" customHeight="1" x14ac:dyDescent="0.2">
      <c r="A19" s="134"/>
      <c r="B19" s="134"/>
      <c r="C19" s="131"/>
      <c r="D19" s="132"/>
      <c r="E19" s="133"/>
      <c r="F19" s="132"/>
      <c r="G19" s="146">
        <f t="shared" si="0"/>
        <v>0</v>
      </c>
    </row>
    <row r="20" spans="1:7" ht="24.9" customHeight="1" x14ac:dyDescent="0.2">
      <c r="A20" s="125"/>
      <c r="B20" s="125"/>
      <c r="C20" s="131"/>
      <c r="D20" s="132"/>
      <c r="E20" s="133"/>
      <c r="F20" s="132"/>
      <c r="G20" s="146">
        <f t="shared" si="0"/>
        <v>0</v>
      </c>
    </row>
    <row r="21" spans="1:7" ht="24.9" customHeight="1" x14ac:dyDescent="0.2">
      <c r="A21" s="134"/>
      <c r="B21" s="134"/>
      <c r="C21" s="131"/>
      <c r="D21" s="132"/>
      <c r="E21" s="133"/>
      <c r="F21" s="132"/>
      <c r="G21" s="146">
        <f>SUM(D21:F21)</f>
        <v>0</v>
      </c>
    </row>
    <row r="22" spans="1:7" ht="24.9" customHeight="1" x14ac:dyDescent="0.2">
      <c r="A22" s="134"/>
      <c r="B22" s="134"/>
      <c r="C22" s="131"/>
      <c r="D22" s="132"/>
      <c r="E22" s="133"/>
      <c r="F22" s="132"/>
      <c r="G22" s="146">
        <f t="shared" si="0"/>
        <v>0</v>
      </c>
    </row>
    <row r="23" spans="1:7" ht="24.9" customHeight="1" x14ac:dyDescent="0.2">
      <c r="A23" s="134"/>
      <c r="B23" s="134"/>
      <c r="C23" s="131"/>
      <c r="D23" s="132"/>
      <c r="E23" s="133"/>
      <c r="F23" s="132"/>
      <c r="G23" s="146">
        <f t="shared" si="0"/>
        <v>0</v>
      </c>
    </row>
    <row r="24" spans="1:7" ht="24.9" customHeight="1" x14ac:dyDescent="0.2">
      <c r="A24" s="134"/>
      <c r="B24" s="134"/>
      <c r="C24" s="131"/>
      <c r="D24" s="132"/>
      <c r="E24" s="133"/>
      <c r="F24" s="132"/>
      <c r="G24" s="146">
        <f t="shared" si="0"/>
        <v>0</v>
      </c>
    </row>
    <row r="25" spans="1:7" ht="24.9" customHeight="1" x14ac:dyDescent="0.2">
      <c r="A25" s="134"/>
      <c r="B25" s="134"/>
      <c r="C25" s="131"/>
      <c r="D25" s="132"/>
      <c r="E25" s="133"/>
      <c r="F25" s="132"/>
      <c r="G25" s="146">
        <f t="shared" si="0"/>
        <v>0</v>
      </c>
    </row>
    <row r="26" spans="1:7" ht="24.9" customHeight="1" x14ac:dyDescent="0.2">
      <c r="A26" s="134"/>
      <c r="B26" s="134"/>
      <c r="C26" s="131"/>
      <c r="D26" s="132"/>
      <c r="E26" s="133"/>
      <c r="F26" s="132"/>
      <c r="G26" s="146">
        <f t="shared" si="0"/>
        <v>0</v>
      </c>
    </row>
    <row r="27" spans="1:7" ht="24.9" customHeight="1" x14ac:dyDescent="0.2">
      <c r="A27" s="134"/>
      <c r="B27" s="134"/>
      <c r="C27" s="131"/>
      <c r="D27" s="132"/>
      <c r="E27" s="133"/>
      <c r="F27" s="132"/>
      <c r="G27" s="146">
        <f t="shared" si="0"/>
        <v>0</v>
      </c>
    </row>
    <row r="28" spans="1:7" ht="24.9" customHeight="1" x14ac:dyDescent="0.2">
      <c r="A28" s="134"/>
      <c r="B28" s="134"/>
      <c r="C28" s="131"/>
      <c r="D28" s="132"/>
      <c r="E28" s="133"/>
      <c r="F28" s="132"/>
      <c r="G28" s="146">
        <f t="shared" si="0"/>
        <v>0</v>
      </c>
    </row>
    <row r="29" spans="1:7" ht="24.9" customHeight="1" x14ac:dyDescent="0.2">
      <c r="A29" s="134"/>
      <c r="B29" s="134"/>
      <c r="C29" s="131"/>
      <c r="D29" s="132"/>
      <c r="E29" s="133"/>
      <c r="F29" s="132"/>
      <c r="G29" s="150">
        <f>SUM(D29:F29)</f>
        <v>0</v>
      </c>
    </row>
    <row r="30" spans="1:7" ht="24.9" customHeight="1" x14ac:dyDescent="0.2">
      <c r="A30" s="134"/>
      <c r="B30" s="134"/>
      <c r="C30" s="131"/>
      <c r="D30" s="132"/>
      <c r="E30" s="133"/>
      <c r="F30" s="132"/>
      <c r="G30" s="149">
        <f t="shared" si="0"/>
        <v>0</v>
      </c>
    </row>
    <row r="31" spans="1:7" ht="24.9" customHeight="1" x14ac:dyDescent="0.2">
      <c r="A31" s="125"/>
      <c r="B31" s="125"/>
      <c r="C31" s="131"/>
      <c r="D31" s="132"/>
      <c r="E31" s="133"/>
      <c r="F31" s="132"/>
      <c r="G31" s="146">
        <f t="shared" si="0"/>
        <v>0</v>
      </c>
    </row>
    <row r="32" spans="1:7" ht="24.9" customHeight="1" x14ac:dyDescent="0.2">
      <c r="A32" s="125"/>
      <c r="B32" s="125"/>
      <c r="C32" s="131"/>
      <c r="D32" s="132"/>
      <c r="E32" s="133"/>
      <c r="F32" s="132"/>
      <c r="G32" s="146">
        <f t="shared" si="0"/>
        <v>0</v>
      </c>
    </row>
    <row r="33" spans="1:7" ht="24.9" customHeight="1" x14ac:dyDescent="0.2">
      <c r="A33" s="134"/>
      <c r="B33" s="134"/>
      <c r="C33" s="131"/>
      <c r="D33" s="132"/>
      <c r="E33" s="133"/>
      <c r="F33" s="132"/>
      <c r="G33" s="146">
        <f t="shared" si="0"/>
        <v>0</v>
      </c>
    </row>
    <row r="34" spans="1:7" ht="24.9" customHeight="1" thickBot="1" x14ac:dyDescent="0.25">
      <c r="A34" s="125"/>
      <c r="B34" s="125"/>
      <c r="C34" s="131"/>
      <c r="D34" s="132"/>
      <c r="E34" s="133"/>
      <c r="F34" s="132"/>
      <c r="G34" s="146">
        <f>SUM(D34:F34)</f>
        <v>0</v>
      </c>
    </row>
    <row r="35" spans="1:7" ht="14.4" x14ac:dyDescent="0.2">
      <c r="A35" s="7"/>
      <c r="B35" s="7"/>
      <c r="C35" s="22" t="s">
        <v>31</v>
      </c>
      <c r="D35" s="22" t="s">
        <v>385</v>
      </c>
      <c r="E35" s="23" t="s">
        <v>386</v>
      </c>
      <c r="F35" s="23" t="s">
        <v>387</v>
      </c>
      <c r="G35" s="147" t="s">
        <v>388</v>
      </c>
    </row>
    <row r="36" spans="1:7" ht="24.9" customHeight="1" thickBot="1" x14ac:dyDescent="0.25">
      <c r="A36" s="20"/>
      <c r="B36" s="20" t="s">
        <v>32</v>
      </c>
      <c r="C36" s="28">
        <f>COUNTA(C12:C34)</f>
        <v>0</v>
      </c>
      <c r="D36" s="21">
        <f>SUM(D12:D34)</f>
        <v>0</v>
      </c>
      <c r="E36" s="21">
        <f>SUM(E12:E34)</f>
        <v>0</v>
      </c>
      <c r="F36" s="24">
        <f>SUM(F12:F34)</f>
        <v>0</v>
      </c>
      <c r="G36" s="148">
        <f>SUM(G12:G34)</f>
        <v>0</v>
      </c>
    </row>
    <row r="38" spans="1:7" x14ac:dyDescent="0.2">
      <c r="C38" s="101"/>
      <c r="E38" s="101"/>
    </row>
    <row r="39" spans="1:7" ht="12" customHeight="1" x14ac:dyDescent="0.2"/>
  </sheetData>
  <mergeCells count="12">
    <mergeCell ref="E7:G7"/>
    <mergeCell ref="A1:G1"/>
    <mergeCell ref="A9:A11"/>
    <mergeCell ref="B9:B11"/>
    <mergeCell ref="C9:C11"/>
    <mergeCell ref="A3:B3"/>
    <mergeCell ref="D9:F9"/>
    <mergeCell ref="G9:G11"/>
    <mergeCell ref="D10:D11"/>
    <mergeCell ref="E10:E11"/>
    <mergeCell ref="F10:F11"/>
    <mergeCell ref="A6:B6"/>
  </mergeCells>
  <phoneticPr fontId="2"/>
  <conditionalFormatting sqref="A12:F34">
    <cfRule type="cellIs" dxfId="48" priority="2" stopIfTrue="1" operator="notEqual">
      <formula>""</formula>
    </cfRule>
  </conditionalFormatting>
  <conditionalFormatting sqref="G12:G34 C36:G36">
    <cfRule type="cellIs" dxfId="47" priority="1" stopIfTrue="1" operator="equal">
      <formula>0</formula>
    </cfRule>
  </conditionalFormatting>
  <pageMargins left="0.78740157480314965" right="0.39370078740157483" top="0.39370078740157483" bottom="0.19685039370078741" header="0.51181102362204722" footer="0.35433070866141736"/>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H45"/>
  <sheetViews>
    <sheetView view="pageBreakPreview" zoomScaleNormal="100" zoomScaleSheetLayoutView="100" workbookViewId="0">
      <pane xSplit="4" ySplit="7" topLeftCell="E8" activePane="bottomRight" state="frozen"/>
      <selection activeCell="D10" sqref="D10:D11"/>
      <selection pane="topRight" activeCell="D10" sqref="D10:D11"/>
      <selection pane="bottomLeft" activeCell="D10" sqref="D10:D11"/>
      <selection pane="bottomRight" activeCell="D10" sqref="D10"/>
    </sheetView>
  </sheetViews>
  <sheetFormatPr defaultRowHeight="13.2" x14ac:dyDescent="0.2"/>
  <cols>
    <col min="1" max="1" width="11.88671875" customWidth="1"/>
    <col min="2" max="2" width="12.88671875" customWidth="1"/>
    <col min="3" max="3" width="32.109375" customWidth="1"/>
    <col min="4" max="4" width="39.109375" customWidth="1"/>
  </cols>
  <sheetData>
    <row r="1" spans="1:8" ht="21" x14ac:dyDescent="0.2">
      <c r="A1" s="200" t="s">
        <v>231</v>
      </c>
      <c r="B1" s="199"/>
      <c r="D1" s="36"/>
      <c r="E1" s="36"/>
      <c r="F1" s="36"/>
    </row>
    <row r="2" spans="1:8" ht="21.75" customHeight="1" x14ac:dyDescent="0.2">
      <c r="C2" s="12" t="s">
        <v>237</v>
      </c>
      <c r="D2" s="1"/>
      <c r="E2" s="5"/>
      <c r="F2" s="5"/>
    </row>
    <row r="3" spans="1:8" ht="17.25" customHeight="1" x14ac:dyDescent="0.2">
      <c r="A3" s="2"/>
      <c r="B3" s="1"/>
      <c r="C3" s="11" t="s">
        <v>56</v>
      </c>
      <c r="D3" s="249">
        <f>基本情報!$C$5</f>
        <v>0</v>
      </c>
      <c r="E3" s="249"/>
      <c r="F3" s="249"/>
      <c r="H3" s="6"/>
    </row>
    <row r="4" spans="1:8" x14ac:dyDescent="0.2">
      <c r="D4" s="11" t="s">
        <v>0</v>
      </c>
    </row>
    <row r="5" spans="1:8" x14ac:dyDescent="0.2">
      <c r="A5" s="275" t="s">
        <v>81</v>
      </c>
      <c r="B5" s="269" t="s">
        <v>181</v>
      </c>
      <c r="C5" s="8" t="s">
        <v>59</v>
      </c>
      <c r="D5" s="188" t="s">
        <v>180</v>
      </c>
    </row>
    <row r="6" spans="1:8" ht="23.25" customHeight="1" x14ac:dyDescent="0.2">
      <c r="A6" s="275"/>
      <c r="B6" s="269"/>
      <c r="C6" s="195" t="s">
        <v>470</v>
      </c>
      <c r="D6" s="221" t="s">
        <v>380</v>
      </c>
    </row>
    <row r="7" spans="1:8" x14ac:dyDescent="0.2">
      <c r="A7" s="275"/>
      <c r="B7" s="269"/>
      <c r="C7" s="187" t="s">
        <v>418</v>
      </c>
      <c r="D7" s="188" t="s">
        <v>238</v>
      </c>
    </row>
    <row r="8" spans="1:8" ht="18.75" customHeight="1" x14ac:dyDescent="0.2">
      <c r="A8" s="270" t="s">
        <v>214</v>
      </c>
      <c r="B8" s="8" t="s">
        <v>182</v>
      </c>
      <c r="C8" s="131"/>
      <c r="D8" s="124" t="str">
        <f>IF(ISERR(C8/入所減免額推計*入所補助額),"",C8/入所減免額推計*入所補助額)</f>
        <v/>
      </c>
    </row>
    <row r="9" spans="1:8" ht="18.75" customHeight="1" x14ac:dyDescent="0.2">
      <c r="A9" s="271"/>
      <c r="B9" s="8" t="s">
        <v>183</v>
      </c>
      <c r="C9" s="131"/>
      <c r="D9" s="124" t="str">
        <f>IF(ISERR(C9/入所減免額推計*入所補助額),"",C9/入所減免額推計*入所補助額)</f>
        <v/>
      </c>
    </row>
    <row r="10" spans="1:8" ht="18.75" customHeight="1" x14ac:dyDescent="0.2">
      <c r="A10" s="271"/>
      <c r="B10" s="8" t="s">
        <v>239</v>
      </c>
      <c r="C10" s="131"/>
      <c r="D10" s="124" t="str">
        <f>IF(ISERR(C10/入所減免額推計*入所補助額),"",C10/入所減免額推計*入所補助額)</f>
        <v/>
      </c>
    </row>
    <row r="11" spans="1:8" ht="18.75" customHeight="1" x14ac:dyDescent="0.2">
      <c r="A11" s="272"/>
      <c r="B11" s="8" t="s">
        <v>184</v>
      </c>
      <c r="C11" s="131"/>
      <c r="D11" s="124" t="str">
        <f t="shared" ref="D11:D41" si="0">IF(ISERR(C11/入所減免額推計*入所補助額),"",C11/入所減免額推計*入所補助額)</f>
        <v/>
      </c>
    </row>
    <row r="12" spans="1:8" ht="18.75" customHeight="1" x14ac:dyDescent="0.2">
      <c r="A12" s="273" t="s">
        <v>220</v>
      </c>
      <c r="B12" s="8" t="s">
        <v>185</v>
      </c>
      <c r="C12" s="131"/>
      <c r="D12" s="124" t="str">
        <f t="shared" si="0"/>
        <v/>
      </c>
    </row>
    <row r="13" spans="1:8" ht="18.75" customHeight="1" x14ac:dyDescent="0.2">
      <c r="A13" s="274"/>
      <c r="B13" s="8" t="s">
        <v>186</v>
      </c>
      <c r="C13" s="131"/>
      <c r="D13" s="124" t="str">
        <f t="shared" si="0"/>
        <v/>
      </c>
    </row>
    <row r="14" spans="1:8" ht="18.75" customHeight="1" x14ac:dyDescent="0.2">
      <c r="A14" s="274"/>
      <c r="B14" s="8" t="s">
        <v>187</v>
      </c>
      <c r="C14" s="131"/>
      <c r="D14" s="124" t="str">
        <f t="shared" si="0"/>
        <v/>
      </c>
    </row>
    <row r="15" spans="1:8" ht="18.75" customHeight="1" x14ac:dyDescent="0.2">
      <c r="A15" s="267"/>
      <c r="B15" s="8" t="s">
        <v>188</v>
      </c>
      <c r="C15" s="131"/>
      <c r="D15" s="124" t="str">
        <f t="shared" si="0"/>
        <v/>
      </c>
    </row>
    <row r="16" spans="1:8" ht="18.75" customHeight="1" x14ac:dyDescent="0.2">
      <c r="A16" s="273" t="s">
        <v>219</v>
      </c>
      <c r="B16" s="8" t="s">
        <v>189</v>
      </c>
      <c r="C16" s="131"/>
      <c r="D16" s="124" t="str">
        <f t="shared" si="0"/>
        <v/>
      </c>
    </row>
    <row r="17" spans="1:4" ht="18.75" customHeight="1" x14ac:dyDescent="0.2">
      <c r="A17" s="274"/>
      <c r="B17" s="8" t="s">
        <v>190</v>
      </c>
      <c r="C17" s="131"/>
      <c r="D17" s="124" t="str">
        <f t="shared" si="0"/>
        <v/>
      </c>
    </row>
    <row r="18" spans="1:4" ht="18.75" customHeight="1" x14ac:dyDescent="0.2">
      <c r="A18" s="274"/>
      <c r="B18" s="8" t="s">
        <v>191</v>
      </c>
      <c r="C18" s="131"/>
      <c r="D18" s="124" t="str">
        <f t="shared" si="0"/>
        <v/>
      </c>
    </row>
    <row r="19" spans="1:4" ht="18.75" customHeight="1" x14ac:dyDescent="0.2">
      <c r="A19" s="274"/>
      <c r="B19" s="8" t="s">
        <v>192</v>
      </c>
      <c r="C19" s="131"/>
      <c r="D19" s="124" t="str">
        <f t="shared" si="0"/>
        <v/>
      </c>
    </row>
    <row r="20" spans="1:4" ht="18.75" customHeight="1" x14ac:dyDescent="0.2">
      <c r="A20" s="274"/>
      <c r="B20" s="8" t="s">
        <v>193</v>
      </c>
      <c r="C20" s="131"/>
      <c r="D20" s="124" t="str">
        <f t="shared" si="0"/>
        <v/>
      </c>
    </row>
    <row r="21" spans="1:4" ht="18.75" customHeight="1" x14ac:dyDescent="0.2">
      <c r="A21" s="274"/>
      <c r="B21" s="8" t="s">
        <v>194</v>
      </c>
      <c r="C21" s="131"/>
      <c r="D21" s="124" t="str">
        <f t="shared" si="0"/>
        <v/>
      </c>
    </row>
    <row r="22" spans="1:4" ht="18.75" customHeight="1" x14ac:dyDescent="0.2">
      <c r="A22" s="267"/>
      <c r="B22" s="8" t="s">
        <v>195</v>
      </c>
      <c r="C22" s="131"/>
      <c r="D22" s="124" t="str">
        <f t="shared" si="0"/>
        <v/>
      </c>
    </row>
    <row r="23" spans="1:4" ht="18.75" customHeight="1" x14ac:dyDescent="0.2">
      <c r="A23" s="273" t="s">
        <v>218</v>
      </c>
      <c r="B23" s="8" t="s">
        <v>196</v>
      </c>
      <c r="C23" s="131"/>
      <c r="D23" s="124" t="str">
        <f t="shared" si="0"/>
        <v/>
      </c>
    </row>
    <row r="24" spans="1:4" ht="18.75" customHeight="1" x14ac:dyDescent="0.2">
      <c r="A24" s="274"/>
      <c r="B24" s="8" t="s">
        <v>197</v>
      </c>
      <c r="C24" s="131"/>
      <c r="D24" s="124" t="str">
        <f t="shared" si="0"/>
        <v/>
      </c>
    </row>
    <row r="25" spans="1:4" ht="18.75" customHeight="1" x14ac:dyDescent="0.2">
      <c r="A25" s="274"/>
      <c r="B25" s="8" t="s">
        <v>198</v>
      </c>
      <c r="C25" s="131"/>
      <c r="D25" s="124" t="str">
        <f t="shared" si="0"/>
        <v/>
      </c>
    </row>
    <row r="26" spans="1:4" ht="18.75" customHeight="1" x14ac:dyDescent="0.2">
      <c r="A26" s="274"/>
      <c r="B26" s="8" t="s">
        <v>199</v>
      </c>
      <c r="C26" s="131"/>
      <c r="D26" s="124" t="str">
        <f t="shared" si="0"/>
        <v/>
      </c>
    </row>
    <row r="27" spans="1:4" ht="18.75" customHeight="1" x14ac:dyDescent="0.2">
      <c r="A27" s="267"/>
      <c r="B27" s="8" t="s">
        <v>200</v>
      </c>
      <c r="C27" s="131"/>
      <c r="D27" s="124" t="str">
        <f t="shared" si="0"/>
        <v/>
      </c>
    </row>
    <row r="28" spans="1:4" ht="18.75" customHeight="1" x14ac:dyDescent="0.2">
      <c r="A28" s="273" t="s">
        <v>217</v>
      </c>
      <c r="B28" s="8" t="s">
        <v>201</v>
      </c>
      <c r="C28" s="131"/>
      <c r="D28" s="124" t="str">
        <f t="shared" si="0"/>
        <v/>
      </c>
    </row>
    <row r="29" spans="1:4" ht="18.75" customHeight="1" x14ac:dyDescent="0.2">
      <c r="A29" s="274"/>
      <c r="B29" s="8" t="s">
        <v>202</v>
      </c>
      <c r="C29" s="131"/>
      <c r="D29" s="124" t="str">
        <f t="shared" si="0"/>
        <v/>
      </c>
    </row>
    <row r="30" spans="1:4" ht="18.75" customHeight="1" x14ac:dyDescent="0.2">
      <c r="A30" s="267"/>
      <c r="B30" s="8" t="s">
        <v>203</v>
      </c>
      <c r="C30" s="131"/>
      <c r="D30" s="124" t="str">
        <f t="shared" si="0"/>
        <v/>
      </c>
    </row>
    <row r="31" spans="1:4" ht="18.75" customHeight="1" x14ac:dyDescent="0.2">
      <c r="A31" s="273" t="s">
        <v>216</v>
      </c>
      <c r="B31" s="8" t="s">
        <v>204</v>
      </c>
      <c r="C31" s="131"/>
      <c r="D31" s="124" t="str">
        <f t="shared" si="0"/>
        <v/>
      </c>
    </row>
    <row r="32" spans="1:4" ht="18.75" customHeight="1" x14ac:dyDescent="0.2">
      <c r="A32" s="274"/>
      <c r="B32" s="8" t="s">
        <v>205</v>
      </c>
      <c r="C32" s="131"/>
      <c r="D32" s="124" t="str">
        <f t="shared" si="0"/>
        <v/>
      </c>
    </row>
    <row r="33" spans="1:4" ht="18.75" customHeight="1" x14ac:dyDescent="0.2">
      <c r="A33" s="274"/>
      <c r="B33" s="8" t="s">
        <v>206</v>
      </c>
      <c r="C33" s="131"/>
      <c r="D33" s="124" t="str">
        <f t="shared" si="0"/>
        <v/>
      </c>
    </row>
    <row r="34" spans="1:4" ht="18.75" customHeight="1" x14ac:dyDescent="0.2">
      <c r="A34" s="274"/>
      <c r="B34" s="8" t="s">
        <v>207</v>
      </c>
      <c r="C34" s="131"/>
      <c r="D34" s="124" t="str">
        <f t="shared" si="0"/>
        <v/>
      </c>
    </row>
    <row r="35" spans="1:4" ht="18.75" customHeight="1" x14ac:dyDescent="0.2">
      <c r="A35" s="274"/>
      <c r="B35" s="8" t="s">
        <v>208</v>
      </c>
      <c r="C35" s="131"/>
      <c r="D35" s="124" t="str">
        <f t="shared" si="0"/>
        <v/>
      </c>
    </row>
    <row r="36" spans="1:4" ht="18.75" customHeight="1" x14ac:dyDescent="0.2">
      <c r="A36" s="274"/>
      <c r="B36" s="8" t="s">
        <v>209</v>
      </c>
      <c r="C36" s="131"/>
      <c r="D36" s="124" t="str">
        <f t="shared" si="0"/>
        <v/>
      </c>
    </row>
    <row r="37" spans="1:4" ht="18.75" customHeight="1" x14ac:dyDescent="0.2">
      <c r="A37" s="274"/>
      <c r="B37" s="8" t="s">
        <v>210</v>
      </c>
      <c r="C37" s="131"/>
      <c r="D37" s="124" t="str">
        <f t="shared" si="0"/>
        <v/>
      </c>
    </row>
    <row r="38" spans="1:4" ht="18.75" customHeight="1" x14ac:dyDescent="0.2">
      <c r="A38" s="274"/>
      <c r="B38" s="8" t="s">
        <v>211</v>
      </c>
      <c r="C38" s="131"/>
      <c r="D38" s="124" t="str">
        <f t="shared" si="0"/>
        <v/>
      </c>
    </row>
    <row r="39" spans="1:4" ht="18.75" customHeight="1" x14ac:dyDescent="0.2">
      <c r="A39" s="274"/>
      <c r="B39" s="8" t="s">
        <v>212</v>
      </c>
      <c r="C39" s="131"/>
      <c r="D39" s="124" t="str">
        <f t="shared" si="0"/>
        <v/>
      </c>
    </row>
    <row r="40" spans="1:4" ht="18.75" customHeight="1" x14ac:dyDescent="0.2">
      <c r="A40" s="267"/>
      <c r="B40" s="8" t="s">
        <v>213</v>
      </c>
      <c r="C40" s="131"/>
      <c r="D40" s="124" t="str">
        <f t="shared" si="0"/>
        <v/>
      </c>
    </row>
    <row r="41" spans="1:4" ht="23.25" customHeight="1" thickBot="1" x14ac:dyDescent="0.25">
      <c r="A41" s="15" t="s">
        <v>215</v>
      </c>
      <c r="B41" s="14"/>
      <c r="C41" s="131"/>
      <c r="D41" s="124" t="str">
        <f t="shared" si="0"/>
        <v/>
      </c>
    </row>
    <row r="42" spans="1:4" x14ac:dyDescent="0.2">
      <c r="A42" s="276" t="s">
        <v>1</v>
      </c>
      <c r="B42" s="277"/>
      <c r="C42" s="19" t="s">
        <v>7</v>
      </c>
      <c r="D42" s="26" t="s">
        <v>5</v>
      </c>
    </row>
    <row r="43" spans="1:4" ht="23.25" customHeight="1" thickBot="1" x14ac:dyDescent="0.25">
      <c r="A43" s="278"/>
      <c r="B43" s="279"/>
      <c r="C43" s="32">
        <f>SUM(C8:C41)</f>
        <v>0</v>
      </c>
      <c r="D43" s="31">
        <f>SUM(D8:D41)</f>
        <v>0</v>
      </c>
    </row>
    <row r="44" spans="1:4" x14ac:dyDescent="0.2">
      <c r="A44" t="s">
        <v>262</v>
      </c>
    </row>
    <row r="45" spans="1:4" x14ac:dyDescent="0.2">
      <c r="A45" s="39"/>
    </row>
  </sheetData>
  <mergeCells count="10">
    <mergeCell ref="A42:B43"/>
    <mergeCell ref="A16:A22"/>
    <mergeCell ref="A23:A27"/>
    <mergeCell ref="A28:A30"/>
    <mergeCell ref="A31:A40"/>
    <mergeCell ref="D3:F3"/>
    <mergeCell ref="B5:B7"/>
    <mergeCell ref="A8:A11"/>
    <mergeCell ref="A12:A15"/>
    <mergeCell ref="A5:A7"/>
  </mergeCells>
  <phoneticPr fontId="2"/>
  <conditionalFormatting sqref="C8:C41">
    <cfRule type="cellIs" dxfId="46" priority="3" stopIfTrue="1" operator="notEqual">
      <formula>""</formula>
    </cfRule>
  </conditionalFormatting>
  <conditionalFormatting sqref="C43:D43">
    <cfRule type="cellIs" dxfId="45" priority="1" stopIfTrue="1" operator="equal">
      <formula>0</formula>
    </cfRule>
  </conditionalFormatting>
  <conditionalFormatting sqref="D8:D41">
    <cfRule type="cellIs" dxfId="44" priority="2" stopIfTrue="1" operator="greaterThan">
      <formula>0</formula>
    </cfRule>
  </conditionalFormatting>
  <pageMargins left="0.75" right="0.51181102362204722" top="0.74803149606299213" bottom="0.39370078740157483" header="0.51181102362204722" footer="0.19685039370078741"/>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I39"/>
  <sheetViews>
    <sheetView view="pageBreakPreview" zoomScaleNormal="100" zoomScaleSheetLayoutView="100" workbookViewId="0">
      <pane ySplit="11" topLeftCell="A12" activePane="bottomLeft" state="frozen"/>
      <selection activeCell="D13" sqref="D13"/>
      <selection pane="bottomLeft" activeCell="E13" sqref="E13"/>
    </sheetView>
  </sheetViews>
  <sheetFormatPr defaultColWidth="9" defaultRowHeight="13.2" x14ac:dyDescent="0.2"/>
  <cols>
    <col min="1" max="1" width="4.44140625" style="151" customWidth="1"/>
    <col min="2" max="2" width="11.77734375" style="151" customWidth="1"/>
    <col min="3" max="3" width="18.44140625" style="151" customWidth="1"/>
    <col min="4" max="7" width="13.109375" style="151" customWidth="1"/>
    <col min="8" max="16384" width="9" style="151"/>
  </cols>
  <sheetData>
    <row r="1" spans="1:9" x14ac:dyDescent="0.2">
      <c r="A1" s="250" t="s">
        <v>468</v>
      </c>
      <c r="B1" s="251"/>
      <c r="C1" s="251"/>
      <c r="D1" s="251"/>
      <c r="E1" s="251"/>
      <c r="F1" s="252"/>
      <c r="G1" s="251"/>
    </row>
    <row r="2" spans="1:9" ht="14.25" customHeight="1" x14ac:dyDescent="0.25">
      <c r="C2" s="27"/>
      <c r="D2" s="27"/>
      <c r="E2" s="27"/>
      <c r="F2" s="27"/>
    </row>
    <row r="3" spans="1:9" x14ac:dyDescent="0.2">
      <c r="A3" s="280" t="s">
        <v>225</v>
      </c>
      <c r="B3" s="281"/>
      <c r="C3" s="152"/>
      <c r="D3" s="152"/>
      <c r="E3" s="152"/>
      <c r="F3" s="152"/>
      <c r="G3" s="152"/>
      <c r="H3" s="152"/>
      <c r="I3" s="152"/>
    </row>
    <row r="4" spans="1:9" ht="16.2" x14ac:dyDescent="0.2">
      <c r="A4" s="3" t="s">
        <v>169</v>
      </c>
      <c r="B4" s="4"/>
      <c r="C4" s="153"/>
      <c r="D4" s="153"/>
      <c r="E4" s="153"/>
      <c r="F4" s="153"/>
      <c r="G4" s="153"/>
    </row>
    <row r="5" spans="1:9" ht="20.100000000000001" customHeight="1" x14ac:dyDescent="0.25">
      <c r="B5" s="154"/>
      <c r="C5" s="27"/>
      <c r="D5" s="27"/>
      <c r="E5" s="27"/>
      <c r="F5" s="27"/>
    </row>
    <row r="6" spans="1:9" ht="14.25" customHeight="1" x14ac:dyDescent="0.2">
      <c r="A6" s="268" t="s">
        <v>23</v>
      </c>
      <c r="B6" s="268"/>
      <c r="C6" s="229" t="s">
        <v>441</v>
      </c>
      <c r="D6" s="155"/>
      <c r="E6" s="155"/>
      <c r="F6" s="155"/>
      <c r="G6" s="155"/>
    </row>
    <row r="7" spans="1:9" x14ac:dyDescent="0.2">
      <c r="A7" s="10"/>
      <c r="D7" s="40" t="s">
        <v>56</v>
      </c>
      <c r="E7" s="249">
        <f>基本情報!$C$5</f>
        <v>0</v>
      </c>
      <c r="F7" s="249"/>
      <c r="G7" s="249"/>
    </row>
    <row r="8" spans="1:9" x14ac:dyDescent="0.2">
      <c r="A8" s="10"/>
      <c r="D8" s="10"/>
      <c r="G8" s="156" t="s">
        <v>29</v>
      </c>
    </row>
    <row r="9" spans="1:9" ht="30.75" customHeight="1" x14ac:dyDescent="0.2">
      <c r="A9" s="253" t="s">
        <v>30</v>
      </c>
      <c r="B9" s="256" t="s">
        <v>57</v>
      </c>
      <c r="C9" s="256" t="s">
        <v>67</v>
      </c>
      <c r="D9" s="261" t="s">
        <v>469</v>
      </c>
      <c r="E9" s="262"/>
      <c r="F9" s="263"/>
      <c r="G9" s="264" t="s">
        <v>384</v>
      </c>
    </row>
    <row r="10" spans="1:9" x14ac:dyDescent="0.2">
      <c r="A10" s="254"/>
      <c r="B10" s="257"/>
      <c r="C10" s="257"/>
      <c r="D10" s="264" t="s">
        <v>381</v>
      </c>
      <c r="E10" s="264" t="s">
        <v>382</v>
      </c>
      <c r="F10" s="264" t="s">
        <v>383</v>
      </c>
      <c r="G10" s="265"/>
    </row>
    <row r="11" spans="1:9" x14ac:dyDescent="0.2">
      <c r="A11" s="255"/>
      <c r="B11" s="258"/>
      <c r="C11" s="258"/>
      <c r="D11" s="267"/>
      <c r="E11" s="267"/>
      <c r="F11" s="267"/>
      <c r="G11" s="266"/>
    </row>
    <row r="12" spans="1:9" ht="24.9" customHeight="1" x14ac:dyDescent="0.2">
      <c r="A12" s="128"/>
      <c r="B12" s="128"/>
      <c r="C12" s="126"/>
      <c r="D12" s="129"/>
      <c r="E12" s="130"/>
      <c r="F12" s="129"/>
      <c r="G12" s="146">
        <f t="shared" ref="G12:G34" si="0">SUM(D12:F12)</f>
        <v>0</v>
      </c>
    </row>
    <row r="13" spans="1:9" ht="24.9" customHeight="1" x14ac:dyDescent="0.2">
      <c r="A13" s="125"/>
      <c r="B13" s="125"/>
      <c r="C13" s="131"/>
      <c r="D13" s="132"/>
      <c r="E13" s="133"/>
      <c r="F13" s="132"/>
      <c r="G13" s="146">
        <f t="shared" si="0"/>
        <v>0</v>
      </c>
    </row>
    <row r="14" spans="1:9" ht="24.9" customHeight="1" x14ac:dyDescent="0.2">
      <c r="A14" s="134"/>
      <c r="B14" s="134"/>
      <c r="C14" s="131"/>
      <c r="D14" s="132"/>
      <c r="E14" s="133"/>
      <c r="F14" s="132"/>
      <c r="G14" s="146">
        <f t="shared" si="0"/>
        <v>0</v>
      </c>
    </row>
    <row r="15" spans="1:9" ht="24.9" customHeight="1" x14ac:dyDescent="0.2">
      <c r="A15" s="125"/>
      <c r="B15" s="125"/>
      <c r="C15" s="131"/>
      <c r="D15" s="132"/>
      <c r="E15" s="133"/>
      <c r="F15" s="132"/>
      <c r="G15" s="146">
        <f t="shared" si="0"/>
        <v>0</v>
      </c>
    </row>
    <row r="16" spans="1:9" ht="24.9" customHeight="1" x14ac:dyDescent="0.2">
      <c r="A16" s="125"/>
      <c r="B16" s="125"/>
      <c r="C16" s="131"/>
      <c r="D16" s="132"/>
      <c r="E16" s="133"/>
      <c r="F16" s="132"/>
      <c r="G16" s="146">
        <f t="shared" si="0"/>
        <v>0</v>
      </c>
    </row>
    <row r="17" spans="1:7" ht="24.9" customHeight="1" x14ac:dyDescent="0.2">
      <c r="A17" s="134"/>
      <c r="B17" s="134"/>
      <c r="C17" s="131"/>
      <c r="D17" s="132"/>
      <c r="E17" s="133"/>
      <c r="F17" s="132"/>
      <c r="G17" s="146">
        <f t="shared" si="0"/>
        <v>0</v>
      </c>
    </row>
    <row r="18" spans="1:7" ht="24.9" customHeight="1" x14ac:dyDescent="0.2">
      <c r="A18" s="125"/>
      <c r="B18" s="125"/>
      <c r="C18" s="131"/>
      <c r="D18" s="132"/>
      <c r="E18" s="133"/>
      <c r="F18" s="132"/>
      <c r="G18" s="146">
        <f t="shared" si="0"/>
        <v>0</v>
      </c>
    </row>
    <row r="19" spans="1:7" ht="24.9" customHeight="1" x14ac:dyDescent="0.2">
      <c r="A19" s="134"/>
      <c r="B19" s="134"/>
      <c r="C19" s="131"/>
      <c r="D19" s="132"/>
      <c r="E19" s="133"/>
      <c r="F19" s="132"/>
      <c r="G19" s="146">
        <f t="shared" si="0"/>
        <v>0</v>
      </c>
    </row>
    <row r="20" spans="1:7" ht="24.9" customHeight="1" x14ac:dyDescent="0.2">
      <c r="A20" s="125"/>
      <c r="B20" s="125"/>
      <c r="C20" s="131"/>
      <c r="D20" s="132"/>
      <c r="E20" s="133"/>
      <c r="F20" s="132"/>
      <c r="G20" s="146">
        <f t="shared" si="0"/>
        <v>0</v>
      </c>
    </row>
    <row r="21" spans="1:7" ht="24.9" customHeight="1" x14ac:dyDescent="0.2">
      <c r="A21" s="134"/>
      <c r="B21" s="134"/>
      <c r="C21" s="131"/>
      <c r="D21" s="132"/>
      <c r="E21" s="133"/>
      <c r="F21" s="132"/>
      <c r="G21" s="146">
        <f t="shared" si="0"/>
        <v>0</v>
      </c>
    </row>
    <row r="22" spans="1:7" ht="24.9" customHeight="1" x14ac:dyDescent="0.2">
      <c r="A22" s="134"/>
      <c r="B22" s="134"/>
      <c r="C22" s="131"/>
      <c r="D22" s="132"/>
      <c r="E22" s="133"/>
      <c r="F22" s="132"/>
      <c r="G22" s="146">
        <f t="shared" si="0"/>
        <v>0</v>
      </c>
    </row>
    <row r="23" spans="1:7" ht="24.9" customHeight="1" x14ac:dyDescent="0.2">
      <c r="A23" s="134"/>
      <c r="B23" s="134"/>
      <c r="C23" s="131"/>
      <c r="D23" s="132"/>
      <c r="E23" s="133"/>
      <c r="F23" s="132"/>
      <c r="G23" s="146">
        <f t="shared" si="0"/>
        <v>0</v>
      </c>
    </row>
    <row r="24" spans="1:7" ht="24.9" customHeight="1" x14ac:dyDescent="0.2">
      <c r="A24" s="134"/>
      <c r="B24" s="134"/>
      <c r="C24" s="131"/>
      <c r="D24" s="132"/>
      <c r="E24" s="133"/>
      <c r="F24" s="132"/>
      <c r="G24" s="146">
        <f t="shared" si="0"/>
        <v>0</v>
      </c>
    </row>
    <row r="25" spans="1:7" ht="24.9" customHeight="1" x14ac:dyDescent="0.2">
      <c r="A25" s="134"/>
      <c r="B25" s="134"/>
      <c r="C25" s="131"/>
      <c r="D25" s="132"/>
      <c r="E25" s="133"/>
      <c r="F25" s="132"/>
      <c r="G25" s="146">
        <f t="shared" si="0"/>
        <v>0</v>
      </c>
    </row>
    <row r="26" spans="1:7" ht="24.9" customHeight="1" x14ac:dyDescent="0.2">
      <c r="A26" s="134"/>
      <c r="B26" s="134"/>
      <c r="C26" s="131"/>
      <c r="D26" s="132"/>
      <c r="E26" s="133"/>
      <c r="F26" s="132"/>
      <c r="G26" s="146">
        <f t="shared" si="0"/>
        <v>0</v>
      </c>
    </row>
    <row r="27" spans="1:7" ht="24.9" customHeight="1" x14ac:dyDescent="0.2">
      <c r="A27" s="134"/>
      <c r="B27" s="134"/>
      <c r="C27" s="131"/>
      <c r="D27" s="132"/>
      <c r="E27" s="133"/>
      <c r="F27" s="132"/>
      <c r="G27" s="146">
        <f t="shared" si="0"/>
        <v>0</v>
      </c>
    </row>
    <row r="28" spans="1:7" ht="24.9" customHeight="1" x14ac:dyDescent="0.2">
      <c r="A28" s="134"/>
      <c r="B28" s="134"/>
      <c r="C28" s="131"/>
      <c r="D28" s="132"/>
      <c r="E28" s="133"/>
      <c r="F28" s="132"/>
      <c r="G28" s="146">
        <f t="shared" si="0"/>
        <v>0</v>
      </c>
    </row>
    <row r="29" spans="1:7" ht="24.9" customHeight="1" x14ac:dyDescent="0.2">
      <c r="A29" s="134"/>
      <c r="B29" s="134"/>
      <c r="C29" s="131"/>
      <c r="D29" s="132"/>
      <c r="E29" s="133"/>
      <c r="F29" s="132"/>
      <c r="G29" s="150">
        <f t="shared" si="0"/>
        <v>0</v>
      </c>
    </row>
    <row r="30" spans="1:7" ht="24.9" customHeight="1" x14ac:dyDescent="0.2">
      <c r="A30" s="134"/>
      <c r="B30" s="134"/>
      <c r="C30" s="131"/>
      <c r="D30" s="132"/>
      <c r="E30" s="133"/>
      <c r="F30" s="132"/>
      <c r="G30" s="149">
        <f t="shared" si="0"/>
        <v>0</v>
      </c>
    </row>
    <row r="31" spans="1:7" ht="24.9" customHeight="1" x14ac:dyDescent="0.2">
      <c r="A31" s="125"/>
      <c r="B31" s="125"/>
      <c r="C31" s="131"/>
      <c r="D31" s="132"/>
      <c r="E31" s="133"/>
      <c r="F31" s="132"/>
      <c r="G31" s="146">
        <f t="shared" si="0"/>
        <v>0</v>
      </c>
    </row>
    <row r="32" spans="1:7" ht="24.9" customHeight="1" x14ac:dyDescent="0.2">
      <c r="A32" s="125"/>
      <c r="B32" s="125"/>
      <c r="C32" s="131"/>
      <c r="D32" s="132"/>
      <c r="E32" s="133"/>
      <c r="F32" s="132"/>
      <c r="G32" s="146">
        <f t="shared" si="0"/>
        <v>0</v>
      </c>
    </row>
    <row r="33" spans="1:7" ht="24.9" customHeight="1" x14ac:dyDescent="0.2">
      <c r="A33" s="134"/>
      <c r="B33" s="134"/>
      <c r="C33" s="131"/>
      <c r="D33" s="132"/>
      <c r="E33" s="133"/>
      <c r="F33" s="132"/>
      <c r="G33" s="146">
        <f t="shared" si="0"/>
        <v>0</v>
      </c>
    </row>
    <row r="34" spans="1:7" ht="24.9" customHeight="1" thickBot="1" x14ac:dyDescent="0.25">
      <c r="A34" s="125"/>
      <c r="B34" s="125"/>
      <c r="C34" s="131"/>
      <c r="D34" s="132"/>
      <c r="E34" s="133"/>
      <c r="F34" s="132"/>
      <c r="G34" s="146">
        <f t="shared" si="0"/>
        <v>0</v>
      </c>
    </row>
    <row r="35" spans="1:7" ht="14.4" x14ac:dyDescent="0.2">
      <c r="A35" s="7"/>
      <c r="B35" s="7"/>
      <c r="C35" s="22" t="s">
        <v>6</v>
      </c>
      <c r="D35" s="22" t="s">
        <v>385</v>
      </c>
      <c r="E35" s="23" t="s">
        <v>386</v>
      </c>
      <c r="F35" s="23" t="s">
        <v>387</v>
      </c>
      <c r="G35" s="147" t="s">
        <v>388</v>
      </c>
    </row>
    <row r="36" spans="1:7" ht="24.9" customHeight="1" thickBot="1" x14ac:dyDescent="0.25">
      <c r="A36" s="20"/>
      <c r="B36" s="20" t="s">
        <v>32</v>
      </c>
      <c r="C36" s="28">
        <f>COUNTA(C12:C34)</f>
        <v>0</v>
      </c>
      <c r="D36" s="21">
        <f>SUM(D12:D34)</f>
        <v>0</v>
      </c>
      <c r="E36" s="21">
        <f>SUM(E12:E34)</f>
        <v>0</v>
      </c>
      <c r="F36" s="24">
        <f>SUM(F12:F34)</f>
        <v>0</v>
      </c>
      <c r="G36" s="148">
        <f>SUM(G12:G34)</f>
        <v>0</v>
      </c>
    </row>
    <row r="38" spans="1:7" x14ac:dyDescent="0.2">
      <c r="C38" s="156"/>
      <c r="E38" s="156"/>
    </row>
    <row r="39" spans="1:7" ht="12" customHeight="1" x14ac:dyDescent="0.2"/>
  </sheetData>
  <mergeCells count="12">
    <mergeCell ref="A1:G1"/>
    <mergeCell ref="A9:A11"/>
    <mergeCell ref="B9:B11"/>
    <mergeCell ref="C9:C11"/>
    <mergeCell ref="A3:B3"/>
    <mergeCell ref="D9:F9"/>
    <mergeCell ref="G9:G11"/>
    <mergeCell ref="D10:D11"/>
    <mergeCell ref="E10:E11"/>
    <mergeCell ref="F10:F11"/>
    <mergeCell ref="E7:G7"/>
    <mergeCell ref="A6:B6"/>
  </mergeCells>
  <phoneticPr fontId="2"/>
  <conditionalFormatting sqref="A12:F34">
    <cfRule type="cellIs" dxfId="43" priority="2" stopIfTrue="1" operator="notEqual">
      <formula>""</formula>
    </cfRule>
  </conditionalFormatting>
  <conditionalFormatting sqref="G12:G34 C36:G36">
    <cfRule type="cellIs" dxfId="42" priority="1" stopIfTrue="1" operator="equal">
      <formula>0</formula>
    </cfRule>
  </conditionalFormatting>
  <pageMargins left="0.78740157480314965" right="0.39370078740157483" top="0.39370078740157483" bottom="0.19685039370078741" header="0.51181102362204722" footer="0.35433070866141736"/>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H45"/>
  <sheetViews>
    <sheetView view="pageBreakPreview" zoomScaleNormal="100" zoomScaleSheetLayoutView="100" workbookViewId="0">
      <pane xSplit="4" ySplit="7" topLeftCell="E8" activePane="bottomRight" state="frozen"/>
      <selection activeCell="D13" sqref="D13"/>
      <selection pane="topRight" activeCell="D13" sqref="D13"/>
      <selection pane="bottomLeft" activeCell="D13" sqref="D13"/>
      <selection pane="bottomRight" activeCell="D8" sqref="D8"/>
    </sheetView>
  </sheetViews>
  <sheetFormatPr defaultRowHeight="13.2" x14ac:dyDescent="0.2"/>
  <cols>
    <col min="2" max="2" width="10.33203125" customWidth="1"/>
    <col min="3" max="4" width="35.6640625" customWidth="1"/>
  </cols>
  <sheetData>
    <row r="1" spans="1:8" ht="21" x14ac:dyDescent="0.2">
      <c r="A1" s="282" t="s">
        <v>232</v>
      </c>
      <c r="B1" s="263"/>
      <c r="D1" s="36"/>
      <c r="E1" s="36"/>
      <c r="F1" s="36"/>
    </row>
    <row r="2" spans="1:8" ht="21.75" customHeight="1" x14ac:dyDescent="0.2">
      <c r="A2" s="283" t="s">
        <v>172</v>
      </c>
      <c r="B2" s="251"/>
      <c r="C2" s="251"/>
      <c r="D2" s="251"/>
      <c r="E2" s="5"/>
      <c r="F2" s="5"/>
    </row>
    <row r="3" spans="1:8" ht="17.25" customHeight="1" x14ac:dyDescent="0.2">
      <c r="A3" s="2"/>
      <c r="B3" s="1"/>
      <c r="C3" s="11" t="s">
        <v>56</v>
      </c>
      <c r="D3" s="249">
        <f>基本情報!$C$5</f>
        <v>0</v>
      </c>
      <c r="E3" s="249"/>
      <c r="F3" s="249"/>
      <c r="H3" s="6"/>
    </row>
    <row r="4" spans="1:8" x14ac:dyDescent="0.2">
      <c r="D4" s="11" t="s">
        <v>29</v>
      </c>
    </row>
    <row r="5" spans="1:8" ht="13.5" customHeight="1" x14ac:dyDescent="0.2">
      <c r="A5" s="275" t="s">
        <v>81</v>
      </c>
      <c r="B5" s="269" t="s">
        <v>181</v>
      </c>
      <c r="C5" s="8" t="s">
        <v>59</v>
      </c>
      <c r="D5" s="188" t="s">
        <v>180</v>
      </c>
    </row>
    <row r="6" spans="1:8" ht="23.25" customHeight="1" x14ac:dyDescent="0.2">
      <c r="A6" s="275"/>
      <c r="B6" s="269"/>
      <c r="C6" s="195" t="s">
        <v>471</v>
      </c>
      <c r="D6" s="222" t="s">
        <v>268</v>
      </c>
    </row>
    <row r="7" spans="1:8" ht="19.5" customHeight="1" x14ac:dyDescent="0.2">
      <c r="A7" s="275"/>
      <c r="B7" s="269"/>
      <c r="C7" s="194" t="s">
        <v>166</v>
      </c>
      <c r="D7" s="15" t="s">
        <v>167</v>
      </c>
    </row>
    <row r="8" spans="1:8" ht="19.5" customHeight="1" x14ac:dyDescent="0.2">
      <c r="A8" s="273" t="s">
        <v>221</v>
      </c>
      <c r="B8" s="8" t="s">
        <v>182</v>
      </c>
      <c r="C8" s="131"/>
      <c r="D8" s="201" t="str">
        <f>IF(ISERR(C8/入所減免額推計*様式１5!$O$13),"",C8/様式１5!$E$13*様式１5!$O$13)</f>
        <v/>
      </c>
    </row>
    <row r="9" spans="1:8" ht="19.5" customHeight="1" x14ac:dyDescent="0.2">
      <c r="A9" s="274"/>
      <c r="B9" s="8" t="s">
        <v>183</v>
      </c>
      <c r="C9" s="131"/>
      <c r="D9" s="201" t="str">
        <f>IF(ISERR(C9/様式１5!$E$13*様式１5!$O$13),"",C9/様式１5!$E$13*様式１5!$O$13)</f>
        <v/>
      </c>
    </row>
    <row r="10" spans="1:8" ht="19.5" customHeight="1" x14ac:dyDescent="0.2">
      <c r="A10" s="274"/>
      <c r="B10" s="8" t="s">
        <v>239</v>
      </c>
      <c r="C10" s="131"/>
      <c r="D10" s="201" t="str">
        <f>IF(ISERR(C10/様式１5!$E$13*様式１5!$O$13),"",C10/様式１5!$E$13*様式１5!$O$13)</f>
        <v/>
      </c>
    </row>
    <row r="11" spans="1:8" ht="19.5" customHeight="1" x14ac:dyDescent="0.2">
      <c r="A11" s="267"/>
      <c r="B11" s="8" t="s">
        <v>184</v>
      </c>
      <c r="C11" s="131"/>
      <c r="D11" s="201" t="str">
        <f>IF(ISERR(C11/様式１5!$E$13*様式１5!$O$13),"",C11/様式１5!$E$13*様式１5!$O$13)</f>
        <v/>
      </c>
    </row>
    <row r="12" spans="1:8" ht="19.5" customHeight="1" x14ac:dyDescent="0.2">
      <c r="A12" s="273" t="s">
        <v>220</v>
      </c>
      <c r="B12" s="8" t="s">
        <v>185</v>
      </c>
      <c r="C12" s="131"/>
      <c r="D12" s="201" t="str">
        <f>IF(ISERR(C12/様式１5!$E$13*様式１5!$O$13),"",C12/様式１5!$E$13*様式１5!$O$13)</f>
        <v/>
      </c>
    </row>
    <row r="13" spans="1:8" ht="19.5" customHeight="1" x14ac:dyDescent="0.2">
      <c r="A13" s="274"/>
      <c r="B13" s="8" t="s">
        <v>186</v>
      </c>
      <c r="C13" s="131"/>
      <c r="D13" s="201" t="str">
        <f>IF(ISERR(C13/様式１5!$E$13*様式１5!$O$13),"",C13/様式１5!$E$13*様式１5!$O$13)</f>
        <v/>
      </c>
    </row>
    <row r="14" spans="1:8" ht="19.5" customHeight="1" x14ac:dyDescent="0.2">
      <c r="A14" s="274"/>
      <c r="B14" s="8" t="s">
        <v>187</v>
      </c>
      <c r="C14" s="131"/>
      <c r="D14" s="201" t="str">
        <f>IF(ISERR(C14/様式１5!$E$13*様式１5!$O$13),"",C14/様式１5!$E$13*様式１5!$O$13)</f>
        <v/>
      </c>
    </row>
    <row r="15" spans="1:8" ht="19.5" customHeight="1" x14ac:dyDescent="0.2">
      <c r="A15" s="267"/>
      <c r="B15" s="8" t="s">
        <v>188</v>
      </c>
      <c r="C15" s="131"/>
      <c r="D15" s="201" t="str">
        <f>IF(ISERR(C15/様式１5!$E$13*様式１5!$O$13),"",C15/様式１5!$E$13*様式１5!$O$13)</f>
        <v/>
      </c>
    </row>
    <row r="16" spans="1:8" ht="19.5" customHeight="1" x14ac:dyDescent="0.2">
      <c r="A16" s="273" t="s">
        <v>219</v>
      </c>
      <c r="B16" s="8" t="s">
        <v>189</v>
      </c>
      <c r="C16" s="131"/>
      <c r="D16" s="201" t="str">
        <f>IF(ISERR(C16/様式１5!$E$13*様式１5!$O$13),"",C16/様式１5!$E$13*様式１5!$O$13)</f>
        <v/>
      </c>
    </row>
    <row r="17" spans="1:4" ht="19.5" customHeight="1" x14ac:dyDescent="0.2">
      <c r="A17" s="274"/>
      <c r="B17" s="8" t="s">
        <v>190</v>
      </c>
      <c r="C17" s="131"/>
      <c r="D17" s="201" t="str">
        <f>IF(ISERR(C17/様式１5!$E$13*様式１5!$O$13),"",C17/様式１5!$E$13*様式１5!$O$13)</f>
        <v/>
      </c>
    </row>
    <row r="18" spans="1:4" ht="19.5" customHeight="1" x14ac:dyDescent="0.2">
      <c r="A18" s="274"/>
      <c r="B18" s="8" t="s">
        <v>191</v>
      </c>
      <c r="C18" s="131"/>
      <c r="D18" s="201" t="str">
        <f>IF(ISERR(C18/様式１5!$E$13*様式１5!$O$13),"",C18/様式１5!$E$13*様式１5!$O$13)</f>
        <v/>
      </c>
    </row>
    <row r="19" spans="1:4" ht="19.5" customHeight="1" x14ac:dyDescent="0.2">
      <c r="A19" s="274"/>
      <c r="B19" s="8" t="s">
        <v>192</v>
      </c>
      <c r="C19" s="131"/>
      <c r="D19" s="201" t="str">
        <f>IF(ISERR(C19/様式１5!$E$13*様式１5!$O$13),"",C19/様式１5!$E$13*様式１5!$O$13)</f>
        <v/>
      </c>
    </row>
    <row r="20" spans="1:4" ht="19.5" customHeight="1" x14ac:dyDescent="0.2">
      <c r="A20" s="274"/>
      <c r="B20" s="8" t="s">
        <v>193</v>
      </c>
      <c r="C20" s="131"/>
      <c r="D20" s="201" t="str">
        <f>IF(ISERR(C20/様式１5!$E$13*様式１5!$O$13),"",C20/様式１5!$E$13*様式１5!$O$13)</f>
        <v/>
      </c>
    </row>
    <row r="21" spans="1:4" ht="19.5" customHeight="1" x14ac:dyDescent="0.2">
      <c r="A21" s="274"/>
      <c r="B21" s="8" t="s">
        <v>194</v>
      </c>
      <c r="C21" s="131"/>
      <c r="D21" s="201" t="str">
        <f>IF(ISERR(C21/様式１5!$E$13*様式１5!$O$13),"",C21/様式１5!$E$13*様式１5!$O$13)</f>
        <v/>
      </c>
    </row>
    <row r="22" spans="1:4" ht="19.5" customHeight="1" x14ac:dyDescent="0.2">
      <c r="A22" s="267"/>
      <c r="B22" s="8" t="s">
        <v>195</v>
      </c>
      <c r="C22" s="131"/>
      <c r="D22" s="201" t="str">
        <f>IF(ISERR(C22/様式１5!$E$13*様式１5!$O$13),"",C22/様式１5!$E$13*様式１5!$O$13)</f>
        <v/>
      </c>
    </row>
    <row r="23" spans="1:4" ht="19.5" customHeight="1" x14ac:dyDescent="0.2">
      <c r="A23" s="273" t="s">
        <v>218</v>
      </c>
      <c r="B23" s="8" t="s">
        <v>196</v>
      </c>
      <c r="C23" s="131"/>
      <c r="D23" s="201" t="str">
        <f>IF(ISERR(C23/様式１5!$E$13*様式１5!$O$13),"",C23/様式１5!$E$13*様式１5!$O$13)</f>
        <v/>
      </c>
    </row>
    <row r="24" spans="1:4" ht="19.5" customHeight="1" x14ac:dyDescent="0.2">
      <c r="A24" s="274"/>
      <c r="B24" s="8" t="s">
        <v>197</v>
      </c>
      <c r="C24" s="131"/>
      <c r="D24" s="201" t="str">
        <f>IF(ISERR(C24/様式１5!$E$13*様式１5!$O$13),"",C24/様式１5!$E$13*様式１5!$O$13)</f>
        <v/>
      </c>
    </row>
    <row r="25" spans="1:4" ht="19.5" customHeight="1" x14ac:dyDescent="0.2">
      <c r="A25" s="274"/>
      <c r="B25" s="8" t="s">
        <v>198</v>
      </c>
      <c r="C25" s="131"/>
      <c r="D25" s="201" t="str">
        <f>IF(ISERR(C25/様式１5!$E$13*様式１5!$O$13),"",C25/様式１5!$E$13*様式１5!$O$13)</f>
        <v/>
      </c>
    </row>
    <row r="26" spans="1:4" ht="19.5" customHeight="1" x14ac:dyDescent="0.2">
      <c r="A26" s="274"/>
      <c r="B26" s="8" t="s">
        <v>199</v>
      </c>
      <c r="C26" s="131"/>
      <c r="D26" s="201" t="str">
        <f>IF(ISERR(C26/様式１5!$E$13*様式１5!$O$13),"",C26/様式１5!$E$13*様式１5!$O$13)</f>
        <v/>
      </c>
    </row>
    <row r="27" spans="1:4" ht="19.5" customHeight="1" x14ac:dyDescent="0.2">
      <c r="A27" s="267"/>
      <c r="B27" s="8" t="s">
        <v>200</v>
      </c>
      <c r="C27" s="131"/>
      <c r="D27" s="201" t="str">
        <f>IF(ISERR(C27/様式１5!$E$13*様式１5!$O$13),"",C27/様式１5!$E$13*様式１5!$O$13)</f>
        <v/>
      </c>
    </row>
    <row r="28" spans="1:4" ht="19.5" customHeight="1" x14ac:dyDescent="0.2">
      <c r="A28" s="273" t="s">
        <v>217</v>
      </c>
      <c r="B28" s="8" t="s">
        <v>201</v>
      </c>
      <c r="C28" s="131"/>
      <c r="D28" s="201" t="str">
        <f>IF(ISERR(C28/様式１5!$E$13*様式１5!$O$13),"",C28/様式１5!$E$13*様式１5!$O$13)</f>
        <v/>
      </c>
    </row>
    <row r="29" spans="1:4" ht="19.5" customHeight="1" x14ac:dyDescent="0.2">
      <c r="A29" s="274"/>
      <c r="B29" s="8" t="s">
        <v>202</v>
      </c>
      <c r="C29" s="131"/>
      <c r="D29" s="201" t="str">
        <f>IF(ISERR(C29/様式１5!$E$13*様式１5!$O$13),"",C29/様式１5!$E$13*様式１5!$O$13)</f>
        <v/>
      </c>
    </row>
    <row r="30" spans="1:4" ht="19.5" customHeight="1" x14ac:dyDescent="0.2">
      <c r="A30" s="267"/>
      <c r="B30" s="8" t="s">
        <v>203</v>
      </c>
      <c r="C30" s="131"/>
      <c r="D30" s="201" t="str">
        <f>IF(ISERR(C30/様式１5!$E$13*様式１5!$O$13),"",C30/様式１5!$E$13*様式１5!$O$13)</f>
        <v/>
      </c>
    </row>
    <row r="31" spans="1:4" ht="19.5" customHeight="1" x14ac:dyDescent="0.2">
      <c r="A31" s="273" t="s">
        <v>216</v>
      </c>
      <c r="B31" s="8" t="s">
        <v>204</v>
      </c>
      <c r="C31" s="131"/>
      <c r="D31" s="201" t="str">
        <f>IF(ISERR(C31/様式１5!$E$13*様式１5!$O$13),"",C31/様式１5!$E$13*様式１5!$O$13)</f>
        <v/>
      </c>
    </row>
    <row r="32" spans="1:4" ht="19.5" customHeight="1" x14ac:dyDescent="0.2">
      <c r="A32" s="274"/>
      <c r="B32" s="8" t="s">
        <v>205</v>
      </c>
      <c r="C32" s="131"/>
      <c r="D32" s="201" t="str">
        <f>IF(ISERR(C32/様式１5!$E$13*様式１5!$O$13),"",C32/様式１5!$E$13*様式１5!$O$13)</f>
        <v/>
      </c>
    </row>
    <row r="33" spans="1:4" ht="19.5" customHeight="1" x14ac:dyDescent="0.2">
      <c r="A33" s="274"/>
      <c r="B33" s="8" t="s">
        <v>206</v>
      </c>
      <c r="C33" s="131"/>
      <c r="D33" s="201" t="str">
        <f>IF(ISERR(C33/様式１5!$E$13*様式１5!$O$13),"",C33/様式１5!$E$13*様式１5!$O$13)</f>
        <v/>
      </c>
    </row>
    <row r="34" spans="1:4" ht="19.5" customHeight="1" x14ac:dyDescent="0.2">
      <c r="A34" s="274"/>
      <c r="B34" s="8" t="s">
        <v>207</v>
      </c>
      <c r="C34" s="131"/>
      <c r="D34" s="201" t="str">
        <f>IF(ISERR(C34/様式１5!$E$13*様式１5!$O$13),"",C34/様式１5!$E$13*様式１5!$O$13)</f>
        <v/>
      </c>
    </row>
    <row r="35" spans="1:4" ht="19.5" customHeight="1" x14ac:dyDescent="0.2">
      <c r="A35" s="274"/>
      <c r="B35" s="8" t="s">
        <v>208</v>
      </c>
      <c r="C35" s="131"/>
      <c r="D35" s="201" t="str">
        <f>IF(ISERR(C35/様式１5!$E$13*様式１5!$O$13),"",C35/様式１5!$E$13*様式１5!$O$13)</f>
        <v/>
      </c>
    </row>
    <row r="36" spans="1:4" ht="19.5" customHeight="1" x14ac:dyDescent="0.2">
      <c r="A36" s="274"/>
      <c r="B36" s="8" t="s">
        <v>209</v>
      </c>
      <c r="C36" s="131"/>
      <c r="D36" s="201" t="str">
        <f>IF(ISERR(C36/様式１5!$E$13*様式１5!$O$13),"",C36/様式１5!$E$13*様式１5!$O$13)</f>
        <v/>
      </c>
    </row>
    <row r="37" spans="1:4" ht="19.5" customHeight="1" x14ac:dyDescent="0.2">
      <c r="A37" s="274"/>
      <c r="B37" s="8" t="s">
        <v>210</v>
      </c>
      <c r="C37" s="131"/>
      <c r="D37" s="201" t="str">
        <f>IF(ISERR(C37/様式１5!$E$13*様式１5!$O$13),"",C37/様式１5!$E$13*様式１5!$O$13)</f>
        <v/>
      </c>
    </row>
    <row r="38" spans="1:4" ht="19.5" customHeight="1" x14ac:dyDescent="0.2">
      <c r="A38" s="274"/>
      <c r="B38" s="8" t="s">
        <v>211</v>
      </c>
      <c r="C38" s="131"/>
      <c r="D38" s="201" t="str">
        <f>IF(ISERR(C38/様式１5!$E$13*様式１5!$O$13),"",C38/様式１5!$E$13*様式１5!$O$13)</f>
        <v/>
      </c>
    </row>
    <row r="39" spans="1:4" ht="19.5" customHeight="1" x14ac:dyDescent="0.2">
      <c r="A39" s="274"/>
      <c r="B39" s="8" t="s">
        <v>212</v>
      </c>
      <c r="C39" s="131"/>
      <c r="D39" s="201" t="str">
        <f>IF(ISERR(C39/様式１5!$E$13*様式１5!$O$13),"",C39/様式１5!$E$13*様式１5!$O$13)</f>
        <v/>
      </c>
    </row>
    <row r="40" spans="1:4" ht="19.5" customHeight="1" x14ac:dyDescent="0.2">
      <c r="A40" s="267"/>
      <c r="B40" s="8" t="s">
        <v>213</v>
      </c>
      <c r="C40" s="131"/>
      <c r="D40" s="201" t="str">
        <f>IF(ISERR(C40/様式１5!$E$13*様式１5!$O$13),"",C40/様式１5!$E$13*様式１5!$O$13)</f>
        <v/>
      </c>
    </row>
    <row r="41" spans="1:4" ht="21" customHeight="1" thickBot="1" x14ac:dyDescent="0.25">
      <c r="A41" s="15" t="s">
        <v>215</v>
      </c>
      <c r="B41" s="14"/>
      <c r="C41" s="131"/>
      <c r="D41" s="201" t="str">
        <f>IF(ISERR(C41/様式１5!E52*様式１5!O52),"",C41/様式１5!E52*様式１5!O52)</f>
        <v/>
      </c>
    </row>
    <row r="42" spans="1:4" x14ac:dyDescent="0.2">
      <c r="A42" s="276" t="s">
        <v>1</v>
      </c>
      <c r="B42" s="277"/>
      <c r="C42" s="19" t="s">
        <v>82</v>
      </c>
      <c r="D42" s="26" t="s">
        <v>83</v>
      </c>
    </row>
    <row r="43" spans="1:4" ht="23.25" customHeight="1" thickBot="1" x14ac:dyDescent="0.25">
      <c r="A43" s="278"/>
      <c r="B43" s="279"/>
      <c r="C43" s="32">
        <f>SUM(C8:C41)</f>
        <v>0</v>
      </c>
      <c r="D43" s="31">
        <f>SUM(D8:D41)</f>
        <v>0</v>
      </c>
    </row>
    <row r="44" spans="1:4" x14ac:dyDescent="0.2">
      <c r="A44" t="s">
        <v>267</v>
      </c>
    </row>
    <row r="45" spans="1:4" x14ac:dyDescent="0.2">
      <c r="A45" s="39"/>
    </row>
  </sheetData>
  <mergeCells count="12">
    <mergeCell ref="A31:A40"/>
    <mergeCell ref="A42:B43"/>
    <mergeCell ref="A12:A15"/>
    <mergeCell ref="A16:A22"/>
    <mergeCell ref="A2:D2"/>
    <mergeCell ref="A23:A27"/>
    <mergeCell ref="D3:F3"/>
    <mergeCell ref="A1:B1"/>
    <mergeCell ref="A5:A7"/>
    <mergeCell ref="B5:B7"/>
    <mergeCell ref="A8:A11"/>
    <mergeCell ref="A28:A30"/>
  </mergeCells>
  <phoneticPr fontId="2"/>
  <conditionalFormatting sqref="C8:C41">
    <cfRule type="cellIs" dxfId="41" priority="3" stopIfTrue="1" operator="notEqual">
      <formula>""</formula>
    </cfRule>
  </conditionalFormatting>
  <conditionalFormatting sqref="C43:D43">
    <cfRule type="cellIs" dxfId="40" priority="1" stopIfTrue="1" operator="equal">
      <formula>0</formula>
    </cfRule>
  </conditionalFormatting>
  <conditionalFormatting sqref="D8:D41">
    <cfRule type="cellIs" dxfId="39" priority="2" stopIfTrue="1" operator="greaterThan">
      <formula>0</formula>
    </cfRule>
  </conditionalFormatting>
  <pageMargins left="0.61" right="0.51181102362204722" top="0.74803149606299213" bottom="0.39370078740157483" header="0.51181102362204722" footer="0.19685039370078741"/>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K36"/>
  <sheetViews>
    <sheetView view="pageBreakPreview" zoomScaleNormal="75" zoomScaleSheetLayoutView="75" workbookViewId="0">
      <pane ySplit="9" topLeftCell="A10" activePane="bottomLeft" state="frozen"/>
      <selection activeCell="D13" sqref="D13"/>
      <selection pane="bottomLeft" activeCell="D9" sqref="D9"/>
    </sheetView>
  </sheetViews>
  <sheetFormatPr defaultRowHeight="13.2" x14ac:dyDescent="0.2"/>
  <cols>
    <col min="1" max="1" width="3.77734375" customWidth="1"/>
    <col min="2" max="2" width="10.21875" customWidth="1"/>
    <col min="3" max="3" width="12.21875" customWidth="1"/>
    <col min="4" max="4" width="8.33203125" customWidth="1"/>
    <col min="5" max="5" width="9.109375" customWidth="1"/>
    <col min="6" max="8" width="8.33203125" customWidth="1"/>
    <col min="9" max="9" width="8.44140625" customWidth="1"/>
    <col min="10" max="10" width="8.6640625" customWidth="1"/>
    <col min="11" max="11" width="7.88671875" customWidth="1"/>
  </cols>
  <sheetData>
    <row r="1" spans="1:11" x14ac:dyDescent="0.2">
      <c r="A1" s="282" t="s">
        <v>226</v>
      </c>
      <c r="B1" s="286"/>
      <c r="D1" s="9"/>
      <c r="E1" s="9"/>
      <c r="F1" s="9"/>
      <c r="G1" s="9"/>
      <c r="H1" s="9"/>
      <c r="I1" s="9"/>
    </row>
    <row r="2" spans="1:11" ht="16.2" x14ac:dyDescent="0.2">
      <c r="A2" s="291" t="s">
        <v>171</v>
      </c>
      <c r="B2" s="291"/>
      <c r="C2" s="291"/>
      <c r="D2" s="291"/>
      <c r="E2" s="291"/>
      <c r="F2" s="291"/>
      <c r="G2" s="291"/>
      <c r="H2" s="291"/>
      <c r="I2" s="291"/>
      <c r="J2" s="291"/>
      <c r="K2" s="291"/>
    </row>
    <row r="3" spans="1:11" ht="19.5" customHeight="1" x14ac:dyDescent="0.2">
      <c r="A3" s="284"/>
      <c r="B3" s="285"/>
      <c r="C3" s="285"/>
      <c r="D3" s="285"/>
      <c r="E3" s="285"/>
      <c r="F3" s="285"/>
      <c r="G3" s="285"/>
      <c r="H3" s="285"/>
      <c r="I3" s="285"/>
      <c r="J3" s="285"/>
      <c r="K3" s="285"/>
    </row>
    <row r="4" spans="1:11" ht="14.25" customHeight="1" x14ac:dyDescent="0.2">
      <c r="A4" s="268" t="s">
        <v>23</v>
      </c>
      <c r="B4" s="268"/>
      <c r="C4" s="229" t="s">
        <v>441</v>
      </c>
      <c r="D4" s="42"/>
      <c r="E4" s="42"/>
      <c r="F4" s="42"/>
      <c r="G4" s="42"/>
      <c r="H4" s="42"/>
      <c r="I4" s="42"/>
      <c r="J4" s="42"/>
      <c r="K4" s="42"/>
    </row>
    <row r="5" spans="1:11" ht="14.4" x14ac:dyDescent="0.2">
      <c r="A5" s="1"/>
      <c r="B5" s="10"/>
      <c r="D5" s="17"/>
      <c r="E5" s="1"/>
      <c r="F5" s="1"/>
      <c r="G5" s="40" t="s">
        <v>56</v>
      </c>
      <c r="H5" s="292">
        <f>基本情報!$C$5</f>
        <v>0</v>
      </c>
      <c r="I5" s="292"/>
      <c r="J5" s="292"/>
      <c r="K5" s="292"/>
    </row>
    <row r="6" spans="1:11" x14ac:dyDescent="0.2">
      <c r="D6" s="1"/>
      <c r="E6" s="1"/>
      <c r="F6" s="1"/>
      <c r="H6" s="1"/>
      <c r="K6" s="6" t="s">
        <v>3</v>
      </c>
    </row>
    <row r="7" spans="1:11" x14ac:dyDescent="0.2">
      <c r="A7" s="295" t="s">
        <v>26</v>
      </c>
      <c r="B7" s="296" t="s">
        <v>65</v>
      </c>
      <c r="C7" s="256" t="s">
        <v>176</v>
      </c>
      <c r="D7" s="288" t="s">
        <v>472</v>
      </c>
      <c r="E7" s="289"/>
      <c r="F7" s="289"/>
      <c r="G7" s="289"/>
      <c r="H7" s="289"/>
      <c r="I7" s="289"/>
      <c r="J7" s="289"/>
      <c r="K7" s="290"/>
    </row>
    <row r="8" spans="1:11" ht="20.25" customHeight="1" x14ac:dyDescent="0.2">
      <c r="A8" s="295"/>
      <c r="B8" s="296"/>
      <c r="C8" s="257"/>
      <c r="D8" s="44" t="s">
        <v>24</v>
      </c>
      <c r="E8" s="287" t="s">
        <v>22</v>
      </c>
      <c r="F8" s="293"/>
      <c r="G8" s="294"/>
      <c r="H8" s="287" t="s">
        <v>25</v>
      </c>
      <c r="I8" s="262"/>
      <c r="J8" s="262"/>
      <c r="K8" s="263"/>
    </row>
    <row r="9" spans="1:11" ht="33.6" x14ac:dyDescent="0.2">
      <c r="A9" s="295"/>
      <c r="B9" s="296"/>
      <c r="C9" s="258"/>
      <c r="D9" s="30" t="s">
        <v>14</v>
      </c>
      <c r="E9" s="29" t="s">
        <v>15</v>
      </c>
      <c r="F9" s="16" t="s">
        <v>58</v>
      </c>
      <c r="G9" s="16" t="s">
        <v>283</v>
      </c>
      <c r="H9" s="29" t="s">
        <v>276</v>
      </c>
      <c r="I9" s="16" t="s">
        <v>389</v>
      </c>
      <c r="J9" s="16" t="s">
        <v>390</v>
      </c>
      <c r="K9" s="16" t="s">
        <v>391</v>
      </c>
    </row>
    <row r="10" spans="1:11" s="98" customFormat="1" ht="24.9" customHeight="1" x14ac:dyDescent="0.2">
      <c r="A10" s="125"/>
      <c r="B10" s="125"/>
      <c r="C10" s="126"/>
      <c r="D10" s="127"/>
      <c r="E10" s="127"/>
      <c r="F10" s="127"/>
      <c r="G10" s="43">
        <f t="shared" ref="G10:G32" si="0">SUM(E10:F10)</f>
        <v>0</v>
      </c>
      <c r="H10" s="127"/>
      <c r="I10" s="127"/>
      <c r="J10" s="127"/>
      <c r="K10" s="43">
        <f t="shared" ref="K10:K32" si="1">SUM(H10:J10)</f>
        <v>0</v>
      </c>
    </row>
    <row r="11" spans="1:11" s="98" customFormat="1" ht="24.9" customHeight="1" x14ac:dyDescent="0.2">
      <c r="A11" s="125"/>
      <c r="B11" s="125"/>
      <c r="C11" s="126"/>
      <c r="D11" s="127"/>
      <c r="E11" s="127"/>
      <c r="F11" s="127"/>
      <c r="G11" s="43">
        <f t="shared" si="0"/>
        <v>0</v>
      </c>
      <c r="H11" s="127"/>
      <c r="I11" s="127"/>
      <c r="J11" s="127"/>
      <c r="K11" s="43">
        <f t="shared" si="1"/>
        <v>0</v>
      </c>
    </row>
    <row r="12" spans="1:11" s="98" customFormat="1" ht="24.9" customHeight="1" x14ac:dyDescent="0.2">
      <c r="A12" s="125"/>
      <c r="B12" s="125"/>
      <c r="C12" s="126"/>
      <c r="D12" s="127"/>
      <c r="E12" s="127"/>
      <c r="F12" s="127"/>
      <c r="G12" s="43">
        <f t="shared" si="0"/>
        <v>0</v>
      </c>
      <c r="H12" s="127"/>
      <c r="I12" s="127"/>
      <c r="J12" s="127"/>
      <c r="K12" s="43">
        <f t="shared" si="1"/>
        <v>0</v>
      </c>
    </row>
    <row r="13" spans="1:11" s="98" customFormat="1" ht="24.9" customHeight="1" x14ac:dyDescent="0.2">
      <c r="A13" s="125"/>
      <c r="B13" s="125"/>
      <c r="C13" s="126"/>
      <c r="D13" s="127"/>
      <c r="E13" s="127"/>
      <c r="F13" s="127"/>
      <c r="G13" s="43">
        <f t="shared" si="0"/>
        <v>0</v>
      </c>
      <c r="H13" s="127"/>
      <c r="I13" s="127"/>
      <c r="J13" s="127"/>
      <c r="K13" s="43">
        <f t="shared" si="1"/>
        <v>0</v>
      </c>
    </row>
    <row r="14" spans="1:11" s="98" customFormat="1" ht="24.9" customHeight="1" x14ac:dyDescent="0.2">
      <c r="A14" s="125"/>
      <c r="B14" s="125"/>
      <c r="C14" s="126"/>
      <c r="D14" s="127"/>
      <c r="E14" s="127"/>
      <c r="F14" s="127"/>
      <c r="G14" s="43">
        <f t="shared" si="0"/>
        <v>0</v>
      </c>
      <c r="H14" s="127"/>
      <c r="I14" s="127"/>
      <c r="J14" s="127"/>
      <c r="K14" s="43">
        <f t="shared" si="1"/>
        <v>0</v>
      </c>
    </row>
    <row r="15" spans="1:11" s="98" customFormat="1" ht="24.9" customHeight="1" x14ac:dyDescent="0.2">
      <c r="A15" s="125"/>
      <c r="B15" s="125"/>
      <c r="C15" s="126"/>
      <c r="D15" s="127"/>
      <c r="E15" s="127"/>
      <c r="F15" s="127"/>
      <c r="G15" s="43">
        <f t="shared" si="0"/>
        <v>0</v>
      </c>
      <c r="H15" s="127"/>
      <c r="I15" s="127"/>
      <c r="J15" s="127"/>
      <c r="K15" s="43">
        <f t="shared" si="1"/>
        <v>0</v>
      </c>
    </row>
    <row r="16" spans="1:11" s="98" customFormat="1" ht="24.9" customHeight="1" x14ac:dyDescent="0.2">
      <c r="A16" s="125"/>
      <c r="B16" s="125"/>
      <c r="C16" s="126"/>
      <c r="D16" s="127"/>
      <c r="E16" s="127"/>
      <c r="F16" s="127"/>
      <c r="G16" s="43">
        <f t="shared" si="0"/>
        <v>0</v>
      </c>
      <c r="H16" s="127"/>
      <c r="I16" s="127"/>
      <c r="J16" s="127"/>
      <c r="K16" s="43">
        <f t="shared" si="1"/>
        <v>0</v>
      </c>
    </row>
    <row r="17" spans="1:11" s="98" customFormat="1" ht="24.9" customHeight="1" x14ac:dyDescent="0.2">
      <c r="A17" s="125"/>
      <c r="B17" s="125"/>
      <c r="C17" s="126"/>
      <c r="D17" s="127"/>
      <c r="E17" s="127"/>
      <c r="F17" s="127"/>
      <c r="G17" s="43">
        <f t="shared" si="0"/>
        <v>0</v>
      </c>
      <c r="H17" s="127"/>
      <c r="I17" s="127"/>
      <c r="J17" s="127"/>
      <c r="K17" s="43">
        <f t="shared" si="1"/>
        <v>0</v>
      </c>
    </row>
    <row r="18" spans="1:11" s="98" customFormat="1" ht="24.9" customHeight="1" x14ac:dyDescent="0.2">
      <c r="A18" s="125"/>
      <c r="B18" s="125"/>
      <c r="C18" s="126"/>
      <c r="D18" s="127"/>
      <c r="E18" s="127"/>
      <c r="F18" s="127"/>
      <c r="G18" s="43">
        <f t="shared" si="0"/>
        <v>0</v>
      </c>
      <c r="H18" s="127"/>
      <c r="I18" s="127"/>
      <c r="J18" s="127"/>
      <c r="K18" s="43">
        <f t="shared" si="1"/>
        <v>0</v>
      </c>
    </row>
    <row r="19" spans="1:11" s="98" customFormat="1" ht="24.9" customHeight="1" x14ac:dyDescent="0.2">
      <c r="A19" s="125"/>
      <c r="B19" s="125"/>
      <c r="C19" s="126"/>
      <c r="D19" s="127"/>
      <c r="E19" s="127"/>
      <c r="F19" s="127"/>
      <c r="G19" s="43">
        <f t="shared" si="0"/>
        <v>0</v>
      </c>
      <c r="H19" s="127"/>
      <c r="I19" s="127"/>
      <c r="J19" s="127"/>
      <c r="K19" s="43">
        <f t="shared" si="1"/>
        <v>0</v>
      </c>
    </row>
    <row r="20" spans="1:11" s="98" customFormat="1" ht="24.9" customHeight="1" x14ac:dyDescent="0.2">
      <c r="A20" s="125"/>
      <c r="B20" s="125"/>
      <c r="C20" s="126"/>
      <c r="D20" s="127"/>
      <c r="E20" s="127"/>
      <c r="F20" s="127"/>
      <c r="G20" s="43">
        <f t="shared" si="0"/>
        <v>0</v>
      </c>
      <c r="H20" s="127"/>
      <c r="I20" s="127"/>
      <c r="J20" s="127"/>
      <c r="K20" s="43">
        <f t="shared" si="1"/>
        <v>0</v>
      </c>
    </row>
    <row r="21" spans="1:11" s="98" customFormat="1" ht="24.9" customHeight="1" x14ac:dyDescent="0.2">
      <c r="A21" s="125"/>
      <c r="B21" s="125"/>
      <c r="C21" s="126"/>
      <c r="D21" s="127"/>
      <c r="E21" s="127"/>
      <c r="F21" s="127"/>
      <c r="G21" s="43">
        <f t="shared" si="0"/>
        <v>0</v>
      </c>
      <c r="H21" s="127"/>
      <c r="I21" s="127"/>
      <c r="J21" s="127"/>
      <c r="K21" s="43">
        <f t="shared" si="1"/>
        <v>0</v>
      </c>
    </row>
    <row r="22" spans="1:11" s="98" customFormat="1" ht="24.9" customHeight="1" x14ac:dyDescent="0.2">
      <c r="A22" s="125"/>
      <c r="B22" s="125"/>
      <c r="C22" s="126"/>
      <c r="D22" s="127"/>
      <c r="E22" s="127"/>
      <c r="F22" s="127"/>
      <c r="G22" s="43">
        <f t="shared" si="0"/>
        <v>0</v>
      </c>
      <c r="H22" s="127"/>
      <c r="I22" s="127"/>
      <c r="J22" s="127"/>
      <c r="K22" s="43">
        <f t="shared" si="1"/>
        <v>0</v>
      </c>
    </row>
    <row r="23" spans="1:11" s="98" customFormat="1" ht="24.9" customHeight="1" x14ac:dyDescent="0.2">
      <c r="A23" s="125"/>
      <c r="B23" s="125"/>
      <c r="C23" s="126"/>
      <c r="D23" s="127"/>
      <c r="E23" s="127"/>
      <c r="F23" s="127"/>
      <c r="G23" s="43">
        <f t="shared" si="0"/>
        <v>0</v>
      </c>
      <c r="H23" s="127"/>
      <c r="I23" s="127"/>
      <c r="J23" s="127"/>
      <c r="K23" s="43">
        <f t="shared" si="1"/>
        <v>0</v>
      </c>
    </row>
    <row r="24" spans="1:11" s="98" customFormat="1" ht="24.9" customHeight="1" x14ac:dyDescent="0.2">
      <c r="A24" s="125"/>
      <c r="B24" s="125"/>
      <c r="C24" s="126"/>
      <c r="D24" s="127"/>
      <c r="E24" s="127"/>
      <c r="F24" s="127"/>
      <c r="G24" s="43">
        <f t="shared" si="0"/>
        <v>0</v>
      </c>
      <c r="H24" s="127"/>
      <c r="I24" s="127"/>
      <c r="J24" s="127"/>
      <c r="K24" s="43">
        <f t="shared" si="1"/>
        <v>0</v>
      </c>
    </row>
    <row r="25" spans="1:11" s="98" customFormat="1" ht="24.9" customHeight="1" x14ac:dyDescent="0.2">
      <c r="A25" s="125"/>
      <c r="B25" s="125"/>
      <c r="C25" s="126"/>
      <c r="D25" s="127"/>
      <c r="E25" s="127"/>
      <c r="F25" s="127"/>
      <c r="G25" s="43">
        <f t="shared" si="0"/>
        <v>0</v>
      </c>
      <c r="H25" s="127"/>
      <c r="I25" s="127"/>
      <c r="J25" s="127"/>
      <c r="K25" s="43">
        <f t="shared" si="1"/>
        <v>0</v>
      </c>
    </row>
    <row r="26" spans="1:11" s="98" customFormat="1" ht="24.9" customHeight="1" x14ac:dyDescent="0.2">
      <c r="A26" s="125"/>
      <c r="B26" s="125"/>
      <c r="C26" s="126"/>
      <c r="D26" s="127"/>
      <c r="E26" s="127"/>
      <c r="F26" s="127"/>
      <c r="G26" s="43">
        <f t="shared" si="0"/>
        <v>0</v>
      </c>
      <c r="H26" s="127"/>
      <c r="I26" s="127"/>
      <c r="J26" s="127"/>
      <c r="K26" s="43">
        <f t="shared" si="1"/>
        <v>0</v>
      </c>
    </row>
    <row r="27" spans="1:11" s="98" customFormat="1" ht="24.9" customHeight="1" x14ac:dyDescent="0.2">
      <c r="A27" s="125"/>
      <c r="B27" s="125"/>
      <c r="C27" s="126"/>
      <c r="D27" s="127"/>
      <c r="E27" s="127"/>
      <c r="F27" s="127"/>
      <c r="G27" s="43">
        <f t="shared" si="0"/>
        <v>0</v>
      </c>
      <c r="H27" s="127"/>
      <c r="I27" s="127"/>
      <c r="J27" s="127"/>
      <c r="K27" s="43">
        <f t="shared" si="1"/>
        <v>0</v>
      </c>
    </row>
    <row r="28" spans="1:11" s="98" customFormat="1" ht="24.9" customHeight="1" x14ac:dyDescent="0.2">
      <c r="A28" s="125"/>
      <c r="B28" s="125"/>
      <c r="C28" s="126"/>
      <c r="D28" s="127"/>
      <c r="E28" s="127"/>
      <c r="F28" s="127"/>
      <c r="G28" s="43">
        <f t="shared" si="0"/>
        <v>0</v>
      </c>
      <c r="H28" s="127"/>
      <c r="I28" s="127"/>
      <c r="J28" s="127"/>
      <c r="K28" s="43">
        <f t="shared" si="1"/>
        <v>0</v>
      </c>
    </row>
    <row r="29" spans="1:11" s="98" customFormat="1" ht="24.9" customHeight="1" x14ac:dyDescent="0.2">
      <c r="A29" s="125"/>
      <c r="B29" s="125"/>
      <c r="C29" s="126"/>
      <c r="D29" s="127"/>
      <c r="E29" s="127"/>
      <c r="F29" s="127"/>
      <c r="G29" s="43">
        <f t="shared" si="0"/>
        <v>0</v>
      </c>
      <c r="H29" s="127"/>
      <c r="I29" s="127"/>
      <c r="J29" s="127"/>
      <c r="K29" s="43">
        <f t="shared" si="1"/>
        <v>0</v>
      </c>
    </row>
    <row r="30" spans="1:11" s="98" customFormat="1" ht="24.9" customHeight="1" x14ac:dyDescent="0.2">
      <c r="A30" s="125"/>
      <c r="B30" s="125"/>
      <c r="C30" s="126"/>
      <c r="D30" s="127"/>
      <c r="E30" s="127"/>
      <c r="F30" s="127"/>
      <c r="G30" s="43">
        <f t="shared" si="0"/>
        <v>0</v>
      </c>
      <c r="H30" s="127"/>
      <c r="I30" s="127"/>
      <c r="J30" s="127"/>
      <c r="K30" s="43">
        <f t="shared" si="1"/>
        <v>0</v>
      </c>
    </row>
    <row r="31" spans="1:11" s="98" customFormat="1" ht="24.9" customHeight="1" x14ac:dyDescent="0.2">
      <c r="A31" s="125"/>
      <c r="B31" s="125"/>
      <c r="C31" s="126"/>
      <c r="D31" s="127"/>
      <c r="E31" s="127"/>
      <c r="F31" s="127"/>
      <c r="G31" s="43">
        <f t="shared" si="0"/>
        <v>0</v>
      </c>
      <c r="H31" s="127"/>
      <c r="I31" s="127"/>
      <c r="J31" s="127"/>
      <c r="K31" s="43">
        <f t="shared" si="1"/>
        <v>0</v>
      </c>
    </row>
    <row r="32" spans="1:11" s="98" customFormat="1" ht="24.9" customHeight="1" thickBot="1" x14ac:dyDescent="0.25">
      <c r="A32" s="125"/>
      <c r="B32" s="125"/>
      <c r="C32" s="126"/>
      <c r="D32" s="127"/>
      <c r="E32" s="127"/>
      <c r="F32" s="127"/>
      <c r="G32" s="43">
        <f t="shared" si="0"/>
        <v>0</v>
      </c>
      <c r="H32" s="127"/>
      <c r="I32" s="127"/>
      <c r="J32" s="127"/>
      <c r="K32" s="43">
        <f t="shared" si="1"/>
        <v>0</v>
      </c>
    </row>
    <row r="33" spans="1:11" ht="14.4" x14ac:dyDescent="0.2">
      <c r="A33" s="7"/>
      <c r="B33" s="7"/>
      <c r="C33" s="23" t="s">
        <v>6</v>
      </c>
      <c r="D33" s="91" t="s">
        <v>27</v>
      </c>
      <c r="E33" s="25" t="s">
        <v>12</v>
      </c>
      <c r="F33" s="37" t="s">
        <v>13</v>
      </c>
      <c r="G33" s="94" t="s">
        <v>388</v>
      </c>
      <c r="H33" s="25" t="s">
        <v>392</v>
      </c>
      <c r="I33" s="23" t="s">
        <v>393</v>
      </c>
      <c r="J33" s="23" t="s">
        <v>394</v>
      </c>
      <c r="K33" s="123" t="s">
        <v>395</v>
      </c>
    </row>
    <row r="34" spans="1:11" ht="14.4" x14ac:dyDescent="0.2">
      <c r="A34" s="138"/>
      <c r="B34" s="138"/>
      <c r="C34" s="139"/>
      <c r="D34" s="142">
        <f>COUNTIF(D10:D32,"&gt;0")</f>
        <v>0</v>
      </c>
      <c r="E34" s="140"/>
      <c r="F34" s="141"/>
      <c r="G34" s="142">
        <f>COUNTIF(G10:G32,"&gt;0")</f>
        <v>0</v>
      </c>
      <c r="H34" s="140"/>
      <c r="I34" s="139"/>
      <c r="J34" s="139"/>
      <c r="K34" s="142">
        <f>COUNTIF(K10:K32,"&gt;0")</f>
        <v>0</v>
      </c>
    </row>
    <row r="35" spans="1:11" s="98" customFormat="1" ht="24.75" customHeight="1" thickBot="1" x14ac:dyDescent="0.25">
      <c r="A35" s="45"/>
      <c r="B35" s="45" t="s">
        <v>32</v>
      </c>
      <c r="C35" s="46">
        <f>COUNTA(C10:C32)</f>
        <v>0</v>
      </c>
      <c r="D35" s="47">
        <f t="shared" ref="D35:K35" si="2">SUM(D10:D32)</f>
        <v>0</v>
      </c>
      <c r="E35" s="38">
        <f t="shared" si="2"/>
        <v>0</v>
      </c>
      <c r="F35" s="38">
        <f t="shared" si="2"/>
        <v>0</v>
      </c>
      <c r="G35" s="47">
        <f t="shared" si="2"/>
        <v>0</v>
      </c>
      <c r="H35" s="38">
        <f t="shared" si="2"/>
        <v>0</v>
      </c>
      <c r="I35" s="49">
        <f t="shared" si="2"/>
        <v>0</v>
      </c>
      <c r="J35" s="48">
        <f t="shared" si="2"/>
        <v>0</v>
      </c>
      <c r="K35" s="47">
        <f t="shared" si="2"/>
        <v>0</v>
      </c>
    </row>
    <row r="36" spans="1:11" ht="6.75" customHeight="1" x14ac:dyDescent="0.2">
      <c r="A36" s="39"/>
      <c r="B36" s="39"/>
      <c r="C36" s="39"/>
      <c r="D36" s="39"/>
      <c r="E36" s="39"/>
      <c r="F36" s="39"/>
      <c r="G36" s="39"/>
      <c r="H36" s="39"/>
      <c r="I36" s="39"/>
      <c r="J36" s="39"/>
      <c r="K36" s="39"/>
    </row>
  </sheetData>
  <mergeCells count="11">
    <mergeCell ref="A3:K3"/>
    <mergeCell ref="A1:B1"/>
    <mergeCell ref="H8:K8"/>
    <mergeCell ref="D7:K7"/>
    <mergeCell ref="A2:K2"/>
    <mergeCell ref="H5:K5"/>
    <mergeCell ref="E8:G8"/>
    <mergeCell ref="A7:A9"/>
    <mergeCell ref="B7:B9"/>
    <mergeCell ref="C7:C9"/>
    <mergeCell ref="A4:B4"/>
  </mergeCells>
  <phoneticPr fontId="2"/>
  <conditionalFormatting sqref="A10:F32 H10:J32">
    <cfRule type="cellIs" dxfId="38" priority="2" stopIfTrue="1" operator="notEqual">
      <formula>""</formula>
    </cfRule>
  </conditionalFormatting>
  <conditionalFormatting sqref="G10:G32 K10:K32 D34 G34 K34 C35:K35">
    <cfRule type="cellIs" dxfId="37" priority="1" stopIfTrue="1" operator="equal">
      <formula>0</formula>
    </cfRule>
  </conditionalFormatting>
  <pageMargins left="0.55000000000000004" right="0.11811023622047245" top="0.31496062992125984" bottom="0.19685039370078741" header="0.51181102362204722"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I47"/>
  <sheetViews>
    <sheetView view="pageBreakPreview" zoomScaleNormal="100" zoomScaleSheetLayoutView="100" workbookViewId="0">
      <pane xSplit="8" ySplit="10" topLeftCell="I11" activePane="bottomRight" state="frozen"/>
      <selection activeCell="D13" sqref="D13"/>
      <selection pane="topRight" activeCell="D13" sqref="D13"/>
      <selection pane="bottomLeft" activeCell="D13" sqref="D13"/>
      <selection pane="bottomRight" activeCell="C10" sqref="C10"/>
    </sheetView>
  </sheetViews>
  <sheetFormatPr defaultRowHeight="13.2" x14ac:dyDescent="0.2"/>
  <cols>
    <col min="2" max="2" width="10.33203125" customWidth="1"/>
    <col min="3" max="3" width="12.6640625" customWidth="1"/>
    <col min="4" max="4" width="12.33203125" customWidth="1"/>
    <col min="5" max="5" width="11.33203125" customWidth="1"/>
    <col min="6" max="6" width="12.33203125" customWidth="1"/>
    <col min="7" max="7" width="12.44140625" customWidth="1"/>
    <col min="8" max="8" width="11.33203125" customWidth="1"/>
  </cols>
  <sheetData>
    <row r="1" spans="1:9" ht="16.2" x14ac:dyDescent="0.2">
      <c r="A1" s="282" t="s">
        <v>233</v>
      </c>
      <c r="B1" s="286"/>
      <c r="C1" s="13"/>
    </row>
    <row r="2" spans="1:9" ht="16.2" x14ac:dyDescent="0.2">
      <c r="A2" s="299" t="s">
        <v>173</v>
      </c>
      <c r="B2" s="300"/>
      <c r="C2" s="300"/>
      <c r="D2" s="300"/>
      <c r="E2" s="300"/>
      <c r="F2" s="300"/>
      <c r="G2" s="300"/>
      <c r="H2" s="300"/>
    </row>
    <row r="3" spans="1:9" ht="16.2" x14ac:dyDescent="0.2">
      <c r="A3" s="35"/>
      <c r="C3" s="13"/>
    </row>
    <row r="4" spans="1:9" x14ac:dyDescent="0.2">
      <c r="A4" s="2"/>
      <c r="B4" s="1"/>
      <c r="C4" s="1"/>
      <c r="E4" s="40" t="s">
        <v>56</v>
      </c>
      <c r="F4" s="292">
        <f>基本情報!$C$5</f>
        <v>0</v>
      </c>
      <c r="G4" s="292"/>
      <c r="H4" s="292"/>
      <c r="I4" s="6"/>
    </row>
    <row r="6" spans="1:9" x14ac:dyDescent="0.2">
      <c r="H6" s="11" t="s">
        <v>2</v>
      </c>
    </row>
    <row r="7" spans="1:9" ht="13.8" thickBot="1" x14ac:dyDescent="0.25">
      <c r="H7" s="11"/>
    </row>
    <row r="8" spans="1:9" ht="21" customHeight="1" x14ac:dyDescent="0.2">
      <c r="A8" s="275" t="s">
        <v>81</v>
      </c>
      <c r="B8" s="269" t="s">
        <v>181</v>
      </c>
      <c r="C8" s="275" t="s">
        <v>59</v>
      </c>
      <c r="D8" s="275"/>
      <c r="E8" s="307"/>
      <c r="F8" s="304" t="s">
        <v>16</v>
      </c>
      <c r="G8" s="305"/>
      <c r="H8" s="306"/>
    </row>
    <row r="9" spans="1:9" ht="24.75" customHeight="1" x14ac:dyDescent="0.2">
      <c r="A9" s="275"/>
      <c r="B9" s="269"/>
      <c r="C9" s="261" t="s">
        <v>473</v>
      </c>
      <c r="D9" s="297"/>
      <c r="E9" s="298"/>
      <c r="F9" s="301" t="s">
        <v>417</v>
      </c>
      <c r="G9" s="302"/>
      <c r="H9" s="303"/>
    </row>
    <row r="10" spans="1:9" ht="30" customHeight="1" x14ac:dyDescent="0.2">
      <c r="A10" s="275"/>
      <c r="B10" s="269"/>
      <c r="C10" s="92" t="s">
        <v>250</v>
      </c>
      <c r="D10" s="93" t="s">
        <v>251</v>
      </c>
      <c r="E10" s="203" t="s">
        <v>252</v>
      </c>
      <c r="F10" s="33" t="s">
        <v>253</v>
      </c>
      <c r="G10" s="34" t="s">
        <v>254</v>
      </c>
      <c r="H10" s="204" t="s">
        <v>255</v>
      </c>
    </row>
    <row r="11" spans="1:9" ht="18" customHeight="1" x14ac:dyDescent="0.2">
      <c r="A11" s="273" t="s">
        <v>221</v>
      </c>
      <c r="B11" s="8" t="s">
        <v>182</v>
      </c>
      <c r="C11" s="131"/>
      <c r="D11" s="131"/>
      <c r="E11" s="131"/>
      <c r="F11" s="143" t="str">
        <f>IF(ISERR(C11/訪問推計減免額*訪問補助額),"",C11/訪問推計減免額*訪問補助額)</f>
        <v/>
      </c>
      <c r="G11" s="144" t="str">
        <f>IF(ISERR(D11/通所推計減免額*通所補助額),"",D11/通所推計減免額*通所補助額)</f>
        <v/>
      </c>
      <c r="H11" s="145" t="str">
        <f>IF(ISERR(E11/短期推計減免額*短期補助額),"",E11/短期推計減免額*短期補助額)</f>
        <v/>
      </c>
    </row>
    <row r="12" spans="1:9" ht="18" customHeight="1" x14ac:dyDescent="0.2">
      <c r="A12" s="274"/>
      <c r="B12" s="8" t="s">
        <v>183</v>
      </c>
      <c r="C12" s="131"/>
      <c r="D12" s="131"/>
      <c r="E12" s="131"/>
      <c r="F12" s="143" t="str">
        <f t="shared" ref="F12:F25" si="0">IF(ISERR(C12/訪問推計減免額*訪問補助額),"",C12/訪問推計減免額*訪問補助額)</f>
        <v/>
      </c>
      <c r="G12" s="144" t="str">
        <f t="shared" ref="G12:G25" si="1">IF(ISERR(D12/通所推計減免額*通所補助額),"",D12/通所推計減免額*通所補助額)</f>
        <v/>
      </c>
      <c r="H12" s="145" t="str">
        <f t="shared" ref="H12:H25" si="2">IF(ISERR(E12/短期推計減免額*短期補助額),"",E12/短期推計減免額*短期補助額)</f>
        <v/>
      </c>
    </row>
    <row r="13" spans="1:9" ht="18" customHeight="1" x14ac:dyDescent="0.2">
      <c r="A13" s="274"/>
      <c r="B13" s="8" t="s">
        <v>239</v>
      </c>
      <c r="C13" s="131"/>
      <c r="D13" s="131"/>
      <c r="E13" s="131"/>
      <c r="F13" s="143" t="str">
        <f t="shared" si="0"/>
        <v/>
      </c>
      <c r="G13" s="144" t="str">
        <f t="shared" si="1"/>
        <v/>
      </c>
      <c r="H13" s="145" t="str">
        <f t="shared" si="2"/>
        <v/>
      </c>
    </row>
    <row r="14" spans="1:9" ht="18" customHeight="1" x14ac:dyDescent="0.2">
      <c r="A14" s="267"/>
      <c r="B14" s="8" t="s">
        <v>184</v>
      </c>
      <c r="C14" s="131"/>
      <c r="D14" s="131"/>
      <c r="E14" s="131"/>
      <c r="F14" s="143" t="str">
        <f t="shared" si="0"/>
        <v/>
      </c>
      <c r="G14" s="144" t="str">
        <f t="shared" si="1"/>
        <v/>
      </c>
      <c r="H14" s="145" t="str">
        <f t="shared" si="2"/>
        <v/>
      </c>
    </row>
    <row r="15" spans="1:9" ht="18" customHeight="1" x14ac:dyDescent="0.2">
      <c r="A15" s="273" t="s">
        <v>220</v>
      </c>
      <c r="B15" s="8" t="s">
        <v>185</v>
      </c>
      <c r="C15" s="131"/>
      <c r="D15" s="131"/>
      <c r="E15" s="131"/>
      <c r="F15" s="143" t="str">
        <f t="shared" si="0"/>
        <v/>
      </c>
      <c r="G15" s="144" t="str">
        <f t="shared" si="1"/>
        <v/>
      </c>
      <c r="H15" s="145" t="str">
        <f t="shared" si="2"/>
        <v/>
      </c>
    </row>
    <row r="16" spans="1:9" ht="18" customHeight="1" x14ac:dyDescent="0.2">
      <c r="A16" s="274"/>
      <c r="B16" s="8" t="s">
        <v>186</v>
      </c>
      <c r="C16" s="131"/>
      <c r="D16" s="131"/>
      <c r="E16" s="131"/>
      <c r="F16" s="143" t="str">
        <f t="shared" si="0"/>
        <v/>
      </c>
      <c r="G16" s="144" t="str">
        <f t="shared" si="1"/>
        <v/>
      </c>
      <c r="H16" s="145" t="str">
        <f t="shared" si="2"/>
        <v/>
      </c>
    </row>
    <row r="17" spans="1:8" ht="18" customHeight="1" x14ac:dyDescent="0.2">
      <c r="A17" s="274"/>
      <c r="B17" s="8" t="s">
        <v>187</v>
      </c>
      <c r="C17" s="131"/>
      <c r="D17" s="131"/>
      <c r="E17" s="131"/>
      <c r="F17" s="143" t="str">
        <f t="shared" si="0"/>
        <v/>
      </c>
      <c r="G17" s="144" t="str">
        <f t="shared" si="1"/>
        <v/>
      </c>
      <c r="H17" s="145" t="str">
        <f t="shared" si="2"/>
        <v/>
      </c>
    </row>
    <row r="18" spans="1:8" ht="18" customHeight="1" x14ac:dyDescent="0.2">
      <c r="A18" s="267"/>
      <c r="B18" s="8" t="s">
        <v>188</v>
      </c>
      <c r="C18" s="131"/>
      <c r="D18" s="131"/>
      <c r="E18" s="131"/>
      <c r="F18" s="143" t="str">
        <f t="shared" si="0"/>
        <v/>
      </c>
      <c r="G18" s="144" t="str">
        <f t="shared" si="1"/>
        <v/>
      </c>
      <c r="H18" s="145" t="str">
        <f t="shared" si="2"/>
        <v/>
      </c>
    </row>
    <row r="19" spans="1:8" ht="18" customHeight="1" x14ac:dyDescent="0.2">
      <c r="A19" s="273" t="s">
        <v>219</v>
      </c>
      <c r="B19" s="8" t="s">
        <v>189</v>
      </c>
      <c r="C19" s="131"/>
      <c r="D19" s="131"/>
      <c r="E19" s="131"/>
      <c r="F19" s="143" t="str">
        <f t="shared" si="0"/>
        <v/>
      </c>
      <c r="G19" s="144" t="str">
        <f t="shared" si="1"/>
        <v/>
      </c>
      <c r="H19" s="145" t="str">
        <f t="shared" si="2"/>
        <v/>
      </c>
    </row>
    <row r="20" spans="1:8" ht="18" customHeight="1" x14ac:dyDescent="0.2">
      <c r="A20" s="274"/>
      <c r="B20" s="8" t="s">
        <v>190</v>
      </c>
      <c r="C20" s="131"/>
      <c r="D20" s="131"/>
      <c r="E20" s="131"/>
      <c r="F20" s="143" t="str">
        <f t="shared" si="0"/>
        <v/>
      </c>
      <c r="G20" s="144" t="str">
        <f t="shared" si="1"/>
        <v/>
      </c>
      <c r="H20" s="145" t="str">
        <f t="shared" si="2"/>
        <v/>
      </c>
    </row>
    <row r="21" spans="1:8" ht="18" customHeight="1" x14ac:dyDescent="0.2">
      <c r="A21" s="274"/>
      <c r="B21" s="8" t="s">
        <v>191</v>
      </c>
      <c r="C21" s="131"/>
      <c r="D21" s="131"/>
      <c r="E21" s="131"/>
      <c r="F21" s="143" t="str">
        <f t="shared" si="0"/>
        <v/>
      </c>
      <c r="G21" s="144" t="str">
        <f t="shared" si="1"/>
        <v/>
      </c>
      <c r="H21" s="145" t="str">
        <f t="shared" si="2"/>
        <v/>
      </c>
    </row>
    <row r="22" spans="1:8" ht="18" customHeight="1" x14ac:dyDescent="0.2">
      <c r="A22" s="274"/>
      <c r="B22" s="8" t="s">
        <v>192</v>
      </c>
      <c r="C22" s="131"/>
      <c r="D22" s="131"/>
      <c r="E22" s="131"/>
      <c r="F22" s="143" t="str">
        <f t="shared" si="0"/>
        <v/>
      </c>
      <c r="G22" s="144" t="str">
        <f t="shared" si="1"/>
        <v/>
      </c>
      <c r="H22" s="145" t="str">
        <f t="shared" si="2"/>
        <v/>
      </c>
    </row>
    <row r="23" spans="1:8" ht="18" customHeight="1" x14ac:dyDescent="0.2">
      <c r="A23" s="274"/>
      <c r="B23" s="8" t="s">
        <v>193</v>
      </c>
      <c r="C23" s="131"/>
      <c r="D23" s="131"/>
      <c r="E23" s="131"/>
      <c r="F23" s="143" t="str">
        <f t="shared" si="0"/>
        <v/>
      </c>
      <c r="G23" s="144" t="str">
        <f t="shared" si="1"/>
        <v/>
      </c>
      <c r="H23" s="145" t="str">
        <f t="shared" si="2"/>
        <v/>
      </c>
    </row>
    <row r="24" spans="1:8" ht="18" customHeight="1" x14ac:dyDescent="0.2">
      <c r="A24" s="274"/>
      <c r="B24" s="8" t="s">
        <v>194</v>
      </c>
      <c r="C24" s="131"/>
      <c r="D24" s="131"/>
      <c r="E24" s="131"/>
      <c r="F24" s="143" t="str">
        <f t="shared" si="0"/>
        <v/>
      </c>
      <c r="G24" s="144" t="str">
        <f t="shared" si="1"/>
        <v/>
      </c>
      <c r="H24" s="145" t="str">
        <f t="shared" si="2"/>
        <v/>
      </c>
    </row>
    <row r="25" spans="1:8" ht="18" customHeight="1" x14ac:dyDescent="0.2">
      <c r="A25" s="267"/>
      <c r="B25" s="8" t="s">
        <v>195</v>
      </c>
      <c r="C25" s="131"/>
      <c r="D25" s="131"/>
      <c r="E25" s="131"/>
      <c r="F25" s="143" t="str">
        <f t="shared" si="0"/>
        <v/>
      </c>
      <c r="G25" s="144" t="str">
        <f t="shared" si="1"/>
        <v/>
      </c>
      <c r="H25" s="145" t="str">
        <f t="shared" si="2"/>
        <v/>
      </c>
    </row>
    <row r="26" spans="1:8" ht="18" customHeight="1" x14ac:dyDescent="0.2">
      <c r="A26" s="273" t="s">
        <v>218</v>
      </c>
      <c r="B26" s="8" t="s">
        <v>196</v>
      </c>
      <c r="C26" s="131"/>
      <c r="D26" s="131"/>
      <c r="E26" s="131"/>
      <c r="F26" s="143" t="str">
        <f>IF(ISERR(C26/訪問推計減免額*訪問補助額),"",C26/訪問推計減免額*訪問補助額)</f>
        <v/>
      </c>
      <c r="G26" s="144" t="str">
        <f>IF(ISERR(D26/通所推計減免額*通所補助額),"",D26/通所推計減免額*通所補助額)</f>
        <v/>
      </c>
      <c r="H26" s="145" t="str">
        <f>IF(ISERR(E26/短期推計減免額*短期補助額),"",E26/短期推計減免額*短期補助額)</f>
        <v/>
      </c>
    </row>
    <row r="27" spans="1:8" ht="18" customHeight="1" x14ac:dyDescent="0.2">
      <c r="A27" s="274"/>
      <c r="B27" s="8" t="s">
        <v>197</v>
      </c>
      <c r="C27" s="131"/>
      <c r="D27" s="131"/>
      <c r="E27" s="131"/>
      <c r="F27" s="143" t="str">
        <f t="shared" ref="F27:F38" si="3">IF(ISERR(C27/訪問推計減免額*訪問補助額),"",C27/訪問推計減免額*訪問補助額)</f>
        <v/>
      </c>
      <c r="G27" s="144" t="str">
        <f t="shared" ref="G27:G38" si="4">IF(ISERR(D27/通所推計減免額*通所補助額),"",D27/通所推計減免額*通所補助額)</f>
        <v/>
      </c>
      <c r="H27" s="145" t="str">
        <f t="shared" ref="H27:H38" si="5">IF(ISERR(E27/短期推計減免額*短期補助額),"",E27/短期推計減免額*短期補助額)</f>
        <v/>
      </c>
    </row>
    <row r="28" spans="1:8" ht="18" customHeight="1" x14ac:dyDescent="0.2">
      <c r="A28" s="274"/>
      <c r="B28" s="8" t="s">
        <v>198</v>
      </c>
      <c r="C28" s="131"/>
      <c r="D28" s="131"/>
      <c r="E28" s="131"/>
      <c r="F28" s="143" t="str">
        <f t="shared" si="3"/>
        <v/>
      </c>
      <c r="G28" s="144" t="str">
        <f t="shared" si="4"/>
        <v/>
      </c>
      <c r="H28" s="145" t="str">
        <f t="shared" si="5"/>
        <v/>
      </c>
    </row>
    <row r="29" spans="1:8" ht="18" customHeight="1" x14ac:dyDescent="0.2">
      <c r="A29" s="274"/>
      <c r="B29" s="8" t="s">
        <v>199</v>
      </c>
      <c r="C29" s="131"/>
      <c r="D29" s="131"/>
      <c r="E29" s="131"/>
      <c r="F29" s="143" t="str">
        <f t="shared" si="3"/>
        <v/>
      </c>
      <c r="G29" s="144" t="str">
        <f t="shared" si="4"/>
        <v/>
      </c>
      <c r="H29" s="145" t="str">
        <f t="shared" si="5"/>
        <v/>
      </c>
    </row>
    <row r="30" spans="1:8" ht="18" customHeight="1" x14ac:dyDescent="0.2">
      <c r="A30" s="267"/>
      <c r="B30" s="8" t="s">
        <v>200</v>
      </c>
      <c r="C30" s="131"/>
      <c r="D30" s="131"/>
      <c r="E30" s="131"/>
      <c r="F30" s="143" t="str">
        <f t="shared" si="3"/>
        <v/>
      </c>
      <c r="G30" s="144" t="str">
        <f t="shared" si="4"/>
        <v/>
      </c>
      <c r="H30" s="145" t="str">
        <f t="shared" si="5"/>
        <v/>
      </c>
    </row>
    <row r="31" spans="1:8" ht="18" customHeight="1" x14ac:dyDescent="0.2">
      <c r="A31" s="273" t="s">
        <v>217</v>
      </c>
      <c r="B31" s="8" t="s">
        <v>201</v>
      </c>
      <c r="C31" s="131"/>
      <c r="D31" s="131"/>
      <c r="E31" s="131"/>
      <c r="F31" s="143" t="str">
        <f t="shared" si="3"/>
        <v/>
      </c>
      <c r="G31" s="144" t="str">
        <f t="shared" si="4"/>
        <v/>
      </c>
      <c r="H31" s="145" t="str">
        <f t="shared" si="5"/>
        <v/>
      </c>
    </row>
    <row r="32" spans="1:8" ht="18" customHeight="1" x14ac:dyDescent="0.2">
      <c r="A32" s="274"/>
      <c r="B32" s="8" t="s">
        <v>202</v>
      </c>
      <c r="C32" s="131"/>
      <c r="D32" s="131"/>
      <c r="E32" s="131"/>
      <c r="F32" s="143" t="str">
        <f t="shared" si="3"/>
        <v/>
      </c>
      <c r="G32" s="144" t="str">
        <f t="shared" si="4"/>
        <v/>
      </c>
      <c r="H32" s="145" t="str">
        <f t="shared" si="5"/>
        <v/>
      </c>
    </row>
    <row r="33" spans="1:8" ht="18" customHeight="1" x14ac:dyDescent="0.2">
      <c r="A33" s="267"/>
      <c r="B33" s="8" t="s">
        <v>203</v>
      </c>
      <c r="C33" s="131"/>
      <c r="D33" s="131"/>
      <c r="E33" s="131"/>
      <c r="F33" s="143" t="str">
        <f t="shared" si="3"/>
        <v/>
      </c>
      <c r="G33" s="144" t="str">
        <f t="shared" si="4"/>
        <v/>
      </c>
      <c r="H33" s="145" t="str">
        <f t="shared" si="5"/>
        <v/>
      </c>
    </row>
    <row r="34" spans="1:8" ht="18" customHeight="1" x14ac:dyDescent="0.2">
      <c r="A34" s="273" t="s">
        <v>216</v>
      </c>
      <c r="B34" s="8" t="s">
        <v>204</v>
      </c>
      <c r="C34" s="131"/>
      <c r="D34" s="131"/>
      <c r="E34" s="131"/>
      <c r="F34" s="143" t="str">
        <f t="shared" si="3"/>
        <v/>
      </c>
      <c r="G34" s="144" t="str">
        <f t="shared" si="4"/>
        <v/>
      </c>
      <c r="H34" s="145" t="str">
        <f t="shared" si="5"/>
        <v/>
      </c>
    </row>
    <row r="35" spans="1:8" ht="18" customHeight="1" x14ac:dyDescent="0.2">
      <c r="A35" s="274"/>
      <c r="B35" s="8" t="s">
        <v>205</v>
      </c>
      <c r="C35" s="131"/>
      <c r="D35" s="131"/>
      <c r="E35" s="131"/>
      <c r="F35" s="143" t="str">
        <f t="shared" si="3"/>
        <v/>
      </c>
      <c r="G35" s="144" t="str">
        <f t="shared" si="4"/>
        <v/>
      </c>
      <c r="H35" s="145" t="str">
        <f t="shared" si="5"/>
        <v/>
      </c>
    </row>
    <row r="36" spans="1:8" ht="18" customHeight="1" x14ac:dyDescent="0.2">
      <c r="A36" s="274"/>
      <c r="B36" s="8" t="s">
        <v>206</v>
      </c>
      <c r="C36" s="131"/>
      <c r="D36" s="131"/>
      <c r="E36" s="131"/>
      <c r="F36" s="143" t="str">
        <f t="shared" si="3"/>
        <v/>
      </c>
      <c r="G36" s="144" t="str">
        <f t="shared" si="4"/>
        <v/>
      </c>
      <c r="H36" s="145" t="str">
        <f t="shared" si="5"/>
        <v/>
      </c>
    </row>
    <row r="37" spans="1:8" ht="18" customHeight="1" x14ac:dyDescent="0.2">
      <c r="A37" s="274"/>
      <c r="B37" s="8" t="s">
        <v>207</v>
      </c>
      <c r="C37" s="131"/>
      <c r="D37" s="131"/>
      <c r="E37" s="131"/>
      <c r="F37" s="143" t="str">
        <f t="shared" si="3"/>
        <v/>
      </c>
      <c r="G37" s="144" t="str">
        <f t="shared" si="4"/>
        <v/>
      </c>
      <c r="H37" s="145" t="str">
        <f t="shared" si="5"/>
        <v/>
      </c>
    </row>
    <row r="38" spans="1:8" ht="18" customHeight="1" x14ac:dyDescent="0.2">
      <c r="A38" s="274"/>
      <c r="B38" s="8" t="s">
        <v>208</v>
      </c>
      <c r="C38" s="131"/>
      <c r="D38" s="131"/>
      <c r="E38" s="131"/>
      <c r="F38" s="143" t="str">
        <f t="shared" si="3"/>
        <v/>
      </c>
      <c r="G38" s="144" t="str">
        <f t="shared" si="4"/>
        <v/>
      </c>
      <c r="H38" s="145" t="str">
        <f t="shared" si="5"/>
        <v/>
      </c>
    </row>
    <row r="39" spans="1:8" ht="18" customHeight="1" x14ac:dyDescent="0.2">
      <c r="A39" s="274"/>
      <c r="B39" s="8" t="s">
        <v>209</v>
      </c>
      <c r="C39" s="131"/>
      <c r="D39" s="131"/>
      <c r="E39" s="131"/>
      <c r="F39" s="143" t="str">
        <f t="shared" ref="F39:F44" si="6">IF(ISERR(C39/訪問推計減免額*訪問補助額),"",C39/訪問推計減免額*訪問補助額)</f>
        <v/>
      </c>
      <c r="G39" s="144" t="str">
        <f t="shared" ref="G39:G44" si="7">IF(ISERR(D39/通所推計減免額*通所補助額),"",D39/通所推計減免額*通所補助額)</f>
        <v/>
      </c>
      <c r="H39" s="145" t="str">
        <f t="shared" ref="H39:H44" si="8">IF(ISERR(E39/短期推計減免額*短期補助額),"",E39/短期推計減免額*短期補助額)</f>
        <v/>
      </c>
    </row>
    <row r="40" spans="1:8" ht="18" customHeight="1" x14ac:dyDescent="0.2">
      <c r="A40" s="274"/>
      <c r="B40" s="8" t="s">
        <v>210</v>
      </c>
      <c r="C40" s="131"/>
      <c r="D40" s="131"/>
      <c r="E40" s="131"/>
      <c r="F40" s="143" t="str">
        <f t="shared" si="6"/>
        <v/>
      </c>
      <c r="G40" s="144" t="str">
        <f t="shared" si="7"/>
        <v/>
      </c>
      <c r="H40" s="145" t="str">
        <f t="shared" si="8"/>
        <v/>
      </c>
    </row>
    <row r="41" spans="1:8" ht="18" customHeight="1" x14ac:dyDescent="0.2">
      <c r="A41" s="274"/>
      <c r="B41" s="8" t="s">
        <v>211</v>
      </c>
      <c r="C41" s="131"/>
      <c r="D41" s="131"/>
      <c r="E41" s="131"/>
      <c r="F41" s="143" t="str">
        <f t="shared" si="6"/>
        <v/>
      </c>
      <c r="G41" s="144" t="str">
        <f t="shared" si="7"/>
        <v/>
      </c>
      <c r="H41" s="145" t="str">
        <f t="shared" si="8"/>
        <v/>
      </c>
    </row>
    <row r="42" spans="1:8" ht="18" customHeight="1" x14ac:dyDescent="0.2">
      <c r="A42" s="274"/>
      <c r="B42" s="8" t="s">
        <v>212</v>
      </c>
      <c r="C42" s="131"/>
      <c r="D42" s="131"/>
      <c r="E42" s="131"/>
      <c r="F42" s="143" t="str">
        <f t="shared" si="6"/>
        <v/>
      </c>
      <c r="G42" s="144" t="str">
        <f t="shared" si="7"/>
        <v/>
      </c>
      <c r="H42" s="145" t="str">
        <f t="shared" si="8"/>
        <v/>
      </c>
    </row>
    <row r="43" spans="1:8" ht="18" customHeight="1" x14ac:dyDescent="0.2">
      <c r="A43" s="267"/>
      <c r="B43" s="8" t="s">
        <v>213</v>
      </c>
      <c r="C43" s="131"/>
      <c r="D43" s="131"/>
      <c r="E43" s="131"/>
      <c r="F43" s="143" t="str">
        <f t="shared" si="6"/>
        <v/>
      </c>
      <c r="G43" s="144" t="str">
        <f t="shared" si="7"/>
        <v/>
      </c>
      <c r="H43" s="145" t="str">
        <f t="shared" si="8"/>
        <v/>
      </c>
    </row>
    <row r="44" spans="1:8" ht="24" customHeight="1" x14ac:dyDescent="0.2">
      <c r="A44" s="15" t="s">
        <v>215</v>
      </c>
      <c r="B44" s="14"/>
      <c r="C44" s="131"/>
      <c r="D44" s="131"/>
      <c r="E44" s="131"/>
      <c r="F44" s="143" t="str">
        <f t="shared" si="6"/>
        <v/>
      </c>
      <c r="G44" s="144" t="str">
        <f t="shared" si="7"/>
        <v/>
      </c>
      <c r="H44" s="145" t="str">
        <f t="shared" si="8"/>
        <v/>
      </c>
    </row>
    <row r="45" spans="1:8" x14ac:dyDescent="0.2">
      <c r="A45" s="276" t="s">
        <v>1</v>
      </c>
      <c r="B45" s="277"/>
      <c r="C45" s="18" t="s">
        <v>7</v>
      </c>
      <c r="D45" s="19" t="s">
        <v>4</v>
      </c>
      <c r="E45" s="19" t="s">
        <v>8</v>
      </c>
      <c r="F45" s="78" t="s">
        <v>9</v>
      </c>
      <c r="G45" s="79" t="s">
        <v>10</v>
      </c>
      <c r="H45" s="80" t="s">
        <v>11</v>
      </c>
    </row>
    <row r="46" spans="1:8" s="98" customFormat="1" ht="21.75" customHeight="1" thickBot="1" x14ac:dyDescent="0.25">
      <c r="A46" s="278"/>
      <c r="B46" s="279"/>
      <c r="C46" s="102">
        <f t="shared" ref="C46:H46" si="9">SUM(C11:C44)</f>
        <v>0</v>
      </c>
      <c r="D46" s="102">
        <f t="shared" si="9"/>
        <v>0</v>
      </c>
      <c r="E46" s="103">
        <f t="shared" si="9"/>
        <v>0</v>
      </c>
      <c r="F46" s="81">
        <f t="shared" si="9"/>
        <v>0</v>
      </c>
      <c r="G46" s="82">
        <f t="shared" si="9"/>
        <v>0</v>
      </c>
      <c r="H46" s="83">
        <f t="shared" si="9"/>
        <v>0</v>
      </c>
    </row>
    <row r="47" spans="1:8" x14ac:dyDescent="0.2">
      <c r="A47" t="s">
        <v>266</v>
      </c>
    </row>
  </sheetData>
  <mergeCells count="16">
    <mergeCell ref="A1:B1"/>
    <mergeCell ref="A8:A10"/>
    <mergeCell ref="B8:B10"/>
    <mergeCell ref="A2:H2"/>
    <mergeCell ref="F4:H4"/>
    <mergeCell ref="F9:H9"/>
    <mergeCell ref="F8:H8"/>
    <mergeCell ref="C8:E8"/>
    <mergeCell ref="A31:A33"/>
    <mergeCell ref="A34:A43"/>
    <mergeCell ref="A45:B46"/>
    <mergeCell ref="C9:E9"/>
    <mergeCell ref="A11:A14"/>
    <mergeCell ref="A15:A18"/>
    <mergeCell ref="A19:A25"/>
    <mergeCell ref="A26:A30"/>
  </mergeCells>
  <phoneticPr fontId="2"/>
  <conditionalFormatting sqref="C11:E44">
    <cfRule type="cellIs" dxfId="36" priority="2" stopIfTrue="1" operator="notEqual">
      <formula>""</formula>
    </cfRule>
  </conditionalFormatting>
  <conditionalFormatting sqref="C46:H46">
    <cfRule type="cellIs" dxfId="35" priority="1" stopIfTrue="1" operator="equal">
      <formula>0</formula>
    </cfRule>
  </conditionalFormatting>
  <conditionalFormatting sqref="F11:H44">
    <cfRule type="cellIs" dxfId="34" priority="3" stopIfTrue="1" operator="greaterThan">
      <formula>0</formula>
    </cfRule>
  </conditionalFormatting>
  <pageMargins left="0.59055118110236227" right="0.43307086614173229" top="0.55118110236220474" bottom="0.39370078740157483" header="0.51181102362204722" footer="0.19685039370078741"/>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N36"/>
  <sheetViews>
    <sheetView view="pageBreakPreview" zoomScaleNormal="100" zoomScaleSheetLayoutView="100" workbookViewId="0">
      <pane ySplit="9" topLeftCell="A10" activePane="bottomLeft" state="frozen"/>
      <selection activeCell="D13" sqref="D13"/>
      <selection pane="bottomLeft" activeCell="D8" sqref="D8"/>
    </sheetView>
  </sheetViews>
  <sheetFormatPr defaultRowHeight="13.2" x14ac:dyDescent="0.2"/>
  <cols>
    <col min="1" max="1" width="3.77734375" customWidth="1"/>
    <col min="2" max="2" width="10.21875" customWidth="1"/>
    <col min="3" max="3" width="12.21875" customWidth="1"/>
    <col min="4" max="14" width="7" customWidth="1"/>
  </cols>
  <sheetData>
    <row r="1" spans="1:14" x14ac:dyDescent="0.2">
      <c r="A1" s="282" t="s">
        <v>227</v>
      </c>
      <c r="B1" s="286"/>
      <c r="D1" s="9"/>
      <c r="E1" s="9"/>
      <c r="F1" s="9"/>
      <c r="G1" s="9"/>
      <c r="H1" s="9"/>
      <c r="I1" s="9"/>
      <c r="J1" s="9"/>
      <c r="K1" s="9"/>
      <c r="L1" s="9"/>
    </row>
    <row r="2" spans="1:14" ht="16.2" x14ac:dyDescent="0.2">
      <c r="A2" s="308" t="s">
        <v>274</v>
      </c>
      <c r="B2" s="308"/>
      <c r="C2" s="308"/>
      <c r="D2" s="308"/>
      <c r="E2" s="308"/>
      <c r="F2" s="308"/>
      <c r="G2" s="308"/>
      <c r="H2" s="308"/>
      <c r="I2" s="308"/>
      <c r="J2" s="308"/>
      <c r="K2" s="308"/>
      <c r="L2" s="308"/>
      <c r="M2" s="308"/>
      <c r="N2" s="308"/>
    </row>
    <row r="3" spans="1:14" ht="19.5" customHeight="1" x14ac:dyDescent="0.2">
      <c r="A3" s="284"/>
      <c r="B3" s="285"/>
      <c r="C3" s="285"/>
      <c r="D3" s="285"/>
      <c r="E3" s="285"/>
      <c r="F3" s="285"/>
      <c r="G3" s="285"/>
      <c r="H3" s="285"/>
      <c r="I3" s="285"/>
      <c r="J3" s="285"/>
      <c r="K3" s="285"/>
      <c r="L3" s="285"/>
      <c r="M3" s="285"/>
      <c r="N3" s="285"/>
    </row>
    <row r="4" spans="1:14" ht="14.25" customHeight="1" x14ac:dyDescent="0.2">
      <c r="A4" s="268" t="s">
        <v>23</v>
      </c>
      <c r="B4" s="268"/>
      <c r="C4" s="229" t="s">
        <v>441</v>
      </c>
      <c r="D4" s="42"/>
      <c r="E4" s="42"/>
      <c r="F4" s="42"/>
      <c r="G4" s="42"/>
      <c r="H4" s="42"/>
      <c r="I4" s="42"/>
      <c r="J4" s="42"/>
      <c r="K4" s="42"/>
      <c r="L4" s="42"/>
      <c r="M4" s="42"/>
      <c r="N4" s="42"/>
    </row>
    <row r="5" spans="1:14" ht="14.4" x14ac:dyDescent="0.2">
      <c r="A5" s="1"/>
      <c r="B5" s="10"/>
      <c r="D5" s="17"/>
      <c r="E5" s="1"/>
      <c r="F5" s="1"/>
      <c r="G5" s="154"/>
      <c r="H5" s="1"/>
      <c r="I5" s="1"/>
      <c r="J5" s="40" t="s">
        <v>56</v>
      </c>
      <c r="K5" s="292">
        <f>基本情報!$C$5</f>
        <v>0</v>
      </c>
      <c r="L5" s="292"/>
      <c r="M5" s="292"/>
      <c r="N5" s="292"/>
    </row>
    <row r="6" spans="1:14" x14ac:dyDescent="0.2">
      <c r="D6" s="1"/>
      <c r="E6" s="1"/>
      <c r="F6" s="1"/>
      <c r="H6" s="1"/>
      <c r="I6" s="1"/>
      <c r="K6" s="1"/>
      <c r="N6" s="6" t="s">
        <v>29</v>
      </c>
    </row>
    <row r="7" spans="1:14" x14ac:dyDescent="0.2">
      <c r="A7" s="295" t="s">
        <v>30</v>
      </c>
      <c r="B7" s="296" t="s">
        <v>65</v>
      </c>
      <c r="C7" s="309" t="s">
        <v>176</v>
      </c>
      <c r="D7" s="288" t="s">
        <v>472</v>
      </c>
      <c r="E7" s="289"/>
      <c r="F7" s="289"/>
      <c r="G7" s="289"/>
      <c r="H7" s="289"/>
      <c r="I7" s="289"/>
      <c r="J7" s="289"/>
      <c r="K7" s="289"/>
      <c r="L7" s="289"/>
      <c r="M7" s="289"/>
      <c r="N7" s="290"/>
    </row>
    <row r="8" spans="1:14" ht="36" x14ac:dyDescent="0.2">
      <c r="A8" s="295"/>
      <c r="B8" s="296"/>
      <c r="C8" s="310"/>
      <c r="D8" s="157" t="s">
        <v>72</v>
      </c>
      <c r="E8" s="287" t="s">
        <v>273</v>
      </c>
      <c r="F8" s="293"/>
      <c r="G8" s="294"/>
      <c r="H8" s="287" t="s">
        <v>73</v>
      </c>
      <c r="I8" s="293"/>
      <c r="J8" s="294"/>
      <c r="K8" s="287" t="s">
        <v>74</v>
      </c>
      <c r="L8" s="262"/>
      <c r="M8" s="262"/>
      <c r="N8" s="263"/>
    </row>
    <row r="9" spans="1:14" ht="41.25" customHeight="1" x14ac:dyDescent="0.2">
      <c r="A9" s="295"/>
      <c r="B9" s="296"/>
      <c r="C9" s="311"/>
      <c r="D9" s="30" t="s">
        <v>68</v>
      </c>
      <c r="E9" s="29" t="s">
        <v>69</v>
      </c>
      <c r="F9" s="16" t="s">
        <v>58</v>
      </c>
      <c r="G9" s="16" t="s">
        <v>283</v>
      </c>
      <c r="H9" s="29" t="s">
        <v>276</v>
      </c>
      <c r="I9" s="16" t="s">
        <v>277</v>
      </c>
      <c r="J9" s="16" t="s">
        <v>278</v>
      </c>
      <c r="K9" s="29" t="s">
        <v>279</v>
      </c>
      <c r="L9" s="16" t="s">
        <v>280</v>
      </c>
      <c r="M9" s="16" t="s">
        <v>281</v>
      </c>
      <c r="N9" s="16" t="s">
        <v>282</v>
      </c>
    </row>
    <row r="10" spans="1:14" s="151" customFormat="1" ht="24.9" customHeight="1" x14ac:dyDescent="0.2">
      <c r="A10" s="125"/>
      <c r="B10" s="125"/>
      <c r="C10" s="126"/>
      <c r="D10" s="127"/>
      <c r="E10" s="127"/>
      <c r="F10" s="127"/>
      <c r="G10" s="43">
        <f t="shared" ref="G10:G31" si="0">SUM(E10:F10)</f>
        <v>0</v>
      </c>
      <c r="H10" s="127"/>
      <c r="I10" s="127"/>
      <c r="J10" s="43">
        <f t="shared" ref="J10:J31" si="1">SUM(H10:I10)</f>
        <v>0</v>
      </c>
      <c r="K10" s="127"/>
      <c r="L10" s="127"/>
      <c r="M10" s="127"/>
      <c r="N10" s="43">
        <f t="shared" ref="N10:N32" si="2">SUM(K10:M10)</f>
        <v>0</v>
      </c>
    </row>
    <row r="11" spans="1:14" s="151" customFormat="1" ht="24.9" customHeight="1" x14ac:dyDescent="0.2">
      <c r="A11" s="125"/>
      <c r="B11" s="125"/>
      <c r="C11" s="126"/>
      <c r="D11" s="127"/>
      <c r="E11" s="127"/>
      <c r="F11" s="127"/>
      <c r="G11" s="43">
        <f t="shared" si="0"/>
        <v>0</v>
      </c>
      <c r="H11" s="127"/>
      <c r="I11" s="127"/>
      <c r="J11" s="43">
        <f t="shared" si="1"/>
        <v>0</v>
      </c>
      <c r="K11" s="127"/>
      <c r="L11" s="127"/>
      <c r="M11" s="127"/>
      <c r="N11" s="43">
        <f t="shared" si="2"/>
        <v>0</v>
      </c>
    </row>
    <row r="12" spans="1:14" s="151" customFormat="1" ht="24.9" customHeight="1" x14ac:dyDescent="0.2">
      <c r="A12" s="125"/>
      <c r="B12" s="125"/>
      <c r="C12" s="126"/>
      <c r="D12" s="127"/>
      <c r="E12" s="127"/>
      <c r="F12" s="127"/>
      <c r="G12" s="43">
        <f t="shared" si="0"/>
        <v>0</v>
      </c>
      <c r="H12" s="127"/>
      <c r="I12" s="127"/>
      <c r="J12" s="43">
        <f t="shared" si="1"/>
        <v>0</v>
      </c>
      <c r="K12" s="127"/>
      <c r="L12" s="127"/>
      <c r="M12" s="127"/>
      <c r="N12" s="43">
        <f t="shared" si="2"/>
        <v>0</v>
      </c>
    </row>
    <row r="13" spans="1:14" s="151" customFormat="1" ht="24.9" customHeight="1" x14ac:dyDescent="0.2">
      <c r="A13" s="125"/>
      <c r="B13" s="125"/>
      <c r="C13" s="126"/>
      <c r="D13" s="127"/>
      <c r="E13" s="127"/>
      <c r="F13" s="127"/>
      <c r="G13" s="43">
        <f t="shared" si="0"/>
        <v>0</v>
      </c>
      <c r="H13" s="127"/>
      <c r="I13" s="127"/>
      <c r="J13" s="43">
        <f t="shared" si="1"/>
        <v>0</v>
      </c>
      <c r="K13" s="127"/>
      <c r="L13" s="127"/>
      <c r="M13" s="127"/>
      <c r="N13" s="43">
        <f t="shared" si="2"/>
        <v>0</v>
      </c>
    </row>
    <row r="14" spans="1:14" s="151" customFormat="1" ht="24.9" customHeight="1" x14ac:dyDescent="0.2">
      <c r="A14" s="125"/>
      <c r="B14" s="125"/>
      <c r="C14" s="126"/>
      <c r="D14" s="127"/>
      <c r="E14" s="127"/>
      <c r="F14" s="127"/>
      <c r="G14" s="43">
        <f t="shared" si="0"/>
        <v>0</v>
      </c>
      <c r="H14" s="127"/>
      <c r="I14" s="127"/>
      <c r="J14" s="43">
        <f t="shared" si="1"/>
        <v>0</v>
      </c>
      <c r="K14" s="127"/>
      <c r="L14" s="127"/>
      <c r="M14" s="127"/>
      <c r="N14" s="43">
        <f t="shared" si="2"/>
        <v>0</v>
      </c>
    </row>
    <row r="15" spans="1:14" s="151" customFormat="1" ht="24.9" customHeight="1" x14ac:dyDescent="0.2">
      <c r="A15" s="125"/>
      <c r="B15" s="125"/>
      <c r="C15" s="126"/>
      <c r="D15" s="127"/>
      <c r="E15" s="127"/>
      <c r="F15" s="127"/>
      <c r="G15" s="43">
        <f t="shared" si="0"/>
        <v>0</v>
      </c>
      <c r="H15" s="127"/>
      <c r="I15" s="127"/>
      <c r="J15" s="43">
        <f t="shared" si="1"/>
        <v>0</v>
      </c>
      <c r="K15" s="127"/>
      <c r="L15" s="127"/>
      <c r="M15" s="127"/>
      <c r="N15" s="43">
        <f t="shared" si="2"/>
        <v>0</v>
      </c>
    </row>
    <row r="16" spans="1:14" s="151" customFormat="1" ht="24.9" customHeight="1" x14ac:dyDescent="0.2">
      <c r="A16" s="125"/>
      <c r="B16" s="125"/>
      <c r="C16" s="126"/>
      <c r="D16" s="127"/>
      <c r="E16" s="127"/>
      <c r="F16" s="127"/>
      <c r="G16" s="43">
        <f t="shared" si="0"/>
        <v>0</v>
      </c>
      <c r="H16" s="127"/>
      <c r="I16" s="127"/>
      <c r="J16" s="43">
        <f t="shared" si="1"/>
        <v>0</v>
      </c>
      <c r="K16" s="127"/>
      <c r="L16" s="127"/>
      <c r="M16" s="127"/>
      <c r="N16" s="43">
        <f t="shared" si="2"/>
        <v>0</v>
      </c>
    </row>
    <row r="17" spans="1:14" s="151" customFormat="1" ht="24.9" customHeight="1" x14ac:dyDescent="0.2">
      <c r="A17" s="125"/>
      <c r="B17" s="125"/>
      <c r="C17" s="126"/>
      <c r="D17" s="127"/>
      <c r="E17" s="127"/>
      <c r="F17" s="127"/>
      <c r="G17" s="43">
        <f t="shared" si="0"/>
        <v>0</v>
      </c>
      <c r="H17" s="127"/>
      <c r="I17" s="127"/>
      <c r="J17" s="43">
        <f t="shared" si="1"/>
        <v>0</v>
      </c>
      <c r="K17" s="127"/>
      <c r="L17" s="127"/>
      <c r="M17" s="127"/>
      <c r="N17" s="43">
        <f t="shared" si="2"/>
        <v>0</v>
      </c>
    </row>
    <row r="18" spans="1:14" s="151" customFormat="1" ht="24.9" customHeight="1" x14ac:dyDescent="0.2">
      <c r="A18" s="125"/>
      <c r="B18" s="125"/>
      <c r="C18" s="126"/>
      <c r="D18" s="127"/>
      <c r="E18" s="127"/>
      <c r="F18" s="127"/>
      <c r="G18" s="43">
        <f t="shared" si="0"/>
        <v>0</v>
      </c>
      <c r="H18" s="127"/>
      <c r="I18" s="127"/>
      <c r="J18" s="43">
        <f t="shared" si="1"/>
        <v>0</v>
      </c>
      <c r="K18" s="127"/>
      <c r="L18" s="127"/>
      <c r="M18" s="127"/>
      <c r="N18" s="43">
        <f t="shared" si="2"/>
        <v>0</v>
      </c>
    </row>
    <row r="19" spans="1:14" s="151" customFormat="1" ht="24.9" customHeight="1" x14ac:dyDescent="0.2">
      <c r="A19" s="125"/>
      <c r="B19" s="125"/>
      <c r="C19" s="126"/>
      <c r="D19" s="127"/>
      <c r="E19" s="127"/>
      <c r="F19" s="127"/>
      <c r="G19" s="43">
        <f t="shared" si="0"/>
        <v>0</v>
      </c>
      <c r="H19" s="127"/>
      <c r="I19" s="127"/>
      <c r="J19" s="43">
        <f t="shared" si="1"/>
        <v>0</v>
      </c>
      <c r="K19" s="127"/>
      <c r="L19" s="127"/>
      <c r="M19" s="127"/>
      <c r="N19" s="43">
        <f t="shared" si="2"/>
        <v>0</v>
      </c>
    </row>
    <row r="20" spans="1:14" s="151" customFormat="1" ht="24.9" customHeight="1" x14ac:dyDescent="0.2">
      <c r="A20" s="125"/>
      <c r="B20" s="125"/>
      <c r="C20" s="126"/>
      <c r="D20" s="127"/>
      <c r="E20" s="127"/>
      <c r="F20" s="127"/>
      <c r="G20" s="43">
        <f t="shared" si="0"/>
        <v>0</v>
      </c>
      <c r="H20" s="127"/>
      <c r="I20" s="127"/>
      <c r="J20" s="43">
        <f t="shared" si="1"/>
        <v>0</v>
      </c>
      <c r="K20" s="127"/>
      <c r="L20" s="127"/>
      <c r="M20" s="127"/>
      <c r="N20" s="43">
        <f t="shared" si="2"/>
        <v>0</v>
      </c>
    </row>
    <row r="21" spans="1:14" s="151" customFormat="1" ht="24.9" customHeight="1" x14ac:dyDescent="0.2">
      <c r="A21" s="125"/>
      <c r="B21" s="125"/>
      <c r="C21" s="126"/>
      <c r="D21" s="127"/>
      <c r="E21" s="127"/>
      <c r="F21" s="127"/>
      <c r="G21" s="43">
        <f t="shared" si="0"/>
        <v>0</v>
      </c>
      <c r="H21" s="127"/>
      <c r="I21" s="127"/>
      <c r="J21" s="43">
        <f t="shared" si="1"/>
        <v>0</v>
      </c>
      <c r="K21" s="127"/>
      <c r="L21" s="127"/>
      <c r="M21" s="127"/>
      <c r="N21" s="43">
        <f t="shared" si="2"/>
        <v>0</v>
      </c>
    </row>
    <row r="22" spans="1:14" s="151" customFormat="1" ht="24.9" customHeight="1" x14ac:dyDescent="0.2">
      <c r="A22" s="125"/>
      <c r="B22" s="125"/>
      <c r="C22" s="126"/>
      <c r="D22" s="127"/>
      <c r="E22" s="127"/>
      <c r="F22" s="127"/>
      <c r="G22" s="43">
        <f t="shared" si="0"/>
        <v>0</v>
      </c>
      <c r="H22" s="127"/>
      <c r="I22" s="127"/>
      <c r="J22" s="43">
        <f t="shared" si="1"/>
        <v>0</v>
      </c>
      <c r="K22" s="127"/>
      <c r="L22" s="127"/>
      <c r="M22" s="127"/>
      <c r="N22" s="43">
        <f t="shared" si="2"/>
        <v>0</v>
      </c>
    </row>
    <row r="23" spans="1:14" s="151" customFormat="1" ht="24.9" customHeight="1" x14ac:dyDescent="0.2">
      <c r="A23" s="125"/>
      <c r="B23" s="125"/>
      <c r="C23" s="126"/>
      <c r="D23" s="127"/>
      <c r="E23" s="127"/>
      <c r="F23" s="127"/>
      <c r="G23" s="43">
        <f t="shared" si="0"/>
        <v>0</v>
      </c>
      <c r="H23" s="127"/>
      <c r="I23" s="127"/>
      <c r="J23" s="43">
        <f t="shared" si="1"/>
        <v>0</v>
      </c>
      <c r="K23" s="127"/>
      <c r="L23" s="127"/>
      <c r="M23" s="127"/>
      <c r="N23" s="43">
        <f t="shared" si="2"/>
        <v>0</v>
      </c>
    </row>
    <row r="24" spans="1:14" s="151" customFormat="1" ht="24.9" customHeight="1" x14ac:dyDescent="0.2">
      <c r="A24" s="125"/>
      <c r="B24" s="125"/>
      <c r="C24" s="126"/>
      <c r="D24" s="127"/>
      <c r="E24" s="127"/>
      <c r="F24" s="127"/>
      <c r="G24" s="43">
        <f t="shared" si="0"/>
        <v>0</v>
      </c>
      <c r="H24" s="127"/>
      <c r="I24" s="127"/>
      <c r="J24" s="43">
        <f t="shared" si="1"/>
        <v>0</v>
      </c>
      <c r="K24" s="127"/>
      <c r="L24" s="127"/>
      <c r="M24" s="127"/>
      <c r="N24" s="43">
        <f t="shared" si="2"/>
        <v>0</v>
      </c>
    </row>
    <row r="25" spans="1:14" s="151" customFormat="1" ht="24.9" customHeight="1" x14ac:dyDescent="0.2">
      <c r="A25" s="125"/>
      <c r="B25" s="125"/>
      <c r="C25" s="126"/>
      <c r="D25" s="127"/>
      <c r="E25" s="127"/>
      <c r="F25" s="127"/>
      <c r="G25" s="43">
        <f t="shared" si="0"/>
        <v>0</v>
      </c>
      <c r="H25" s="127"/>
      <c r="I25" s="127"/>
      <c r="J25" s="43">
        <f t="shared" si="1"/>
        <v>0</v>
      </c>
      <c r="K25" s="127"/>
      <c r="L25" s="127"/>
      <c r="M25" s="127"/>
      <c r="N25" s="43">
        <f t="shared" si="2"/>
        <v>0</v>
      </c>
    </row>
    <row r="26" spans="1:14" s="151" customFormat="1" ht="24.9" customHeight="1" x14ac:dyDescent="0.2">
      <c r="A26" s="125"/>
      <c r="B26" s="125"/>
      <c r="C26" s="126"/>
      <c r="D26" s="127"/>
      <c r="E26" s="127"/>
      <c r="F26" s="127"/>
      <c r="G26" s="43">
        <f t="shared" si="0"/>
        <v>0</v>
      </c>
      <c r="H26" s="127"/>
      <c r="I26" s="127"/>
      <c r="J26" s="43">
        <f t="shared" si="1"/>
        <v>0</v>
      </c>
      <c r="K26" s="127"/>
      <c r="L26" s="127"/>
      <c r="M26" s="127"/>
      <c r="N26" s="43">
        <f t="shared" si="2"/>
        <v>0</v>
      </c>
    </row>
    <row r="27" spans="1:14" s="151" customFormat="1" ht="24.9" customHeight="1" x14ac:dyDescent="0.2">
      <c r="A27" s="125"/>
      <c r="B27" s="125"/>
      <c r="C27" s="126"/>
      <c r="D27" s="127"/>
      <c r="E27" s="127"/>
      <c r="F27" s="127"/>
      <c r="G27" s="43">
        <f t="shared" si="0"/>
        <v>0</v>
      </c>
      <c r="H27" s="127"/>
      <c r="I27" s="127"/>
      <c r="J27" s="43">
        <f t="shared" si="1"/>
        <v>0</v>
      </c>
      <c r="K27" s="127"/>
      <c r="L27" s="127"/>
      <c r="M27" s="127"/>
      <c r="N27" s="43">
        <f t="shared" si="2"/>
        <v>0</v>
      </c>
    </row>
    <row r="28" spans="1:14" s="151" customFormat="1" ht="24.9" customHeight="1" x14ac:dyDescent="0.2">
      <c r="A28" s="125"/>
      <c r="B28" s="125"/>
      <c r="C28" s="126"/>
      <c r="D28" s="127"/>
      <c r="E28" s="127"/>
      <c r="F28" s="127"/>
      <c r="G28" s="43">
        <f t="shared" si="0"/>
        <v>0</v>
      </c>
      <c r="H28" s="127"/>
      <c r="I28" s="127"/>
      <c r="J28" s="43">
        <f t="shared" si="1"/>
        <v>0</v>
      </c>
      <c r="K28" s="127"/>
      <c r="L28" s="127"/>
      <c r="M28" s="127"/>
      <c r="N28" s="43">
        <f t="shared" si="2"/>
        <v>0</v>
      </c>
    </row>
    <row r="29" spans="1:14" s="151" customFormat="1" ht="24.9" customHeight="1" x14ac:dyDescent="0.2">
      <c r="A29" s="125"/>
      <c r="B29" s="125"/>
      <c r="C29" s="126"/>
      <c r="D29" s="127"/>
      <c r="E29" s="127"/>
      <c r="F29" s="127"/>
      <c r="G29" s="43">
        <f t="shared" si="0"/>
        <v>0</v>
      </c>
      <c r="H29" s="127"/>
      <c r="I29" s="127"/>
      <c r="J29" s="43">
        <f t="shared" si="1"/>
        <v>0</v>
      </c>
      <c r="K29" s="127"/>
      <c r="L29" s="127"/>
      <c r="M29" s="127"/>
      <c r="N29" s="43">
        <f t="shared" si="2"/>
        <v>0</v>
      </c>
    </row>
    <row r="30" spans="1:14" s="151" customFormat="1" ht="24.9" customHeight="1" x14ac:dyDescent="0.2">
      <c r="A30" s="125"/>
      <c r="B30" s="125"/>
      <c r="C30" s="126"/>
      <c r="D30" s="127"/>
      <c r="E30" s="127"/>
      <c r="F30" s="127"/>
      <c r="G30" s="43">
        <f t="shared" si="0"/>
        <v>0</v>
      </c>
      <c r="H30" s="127"/>
      <c r="I30" s="127"/>
      <c r="J30" s="43">
        <f t="shared" si="1"/>
        <v>0</v>
      </c>
      <c r="K30" s="127"/>
      <c r="L30" s="127"/>
      <c r="M30" s="127"/>
      <c r="N30" s="43">
        <f t="shared" si="2"/>
        <v>0</v>
      </c>
    </row>
    <row r="31" spans="1:14" s="151" customFormat="1" ht="24.9" customHeight="1" x14ac:dyDescent="0.2">
      <c r="A31" s="125"/>
      <c r="B31" s="125"/>
      <c r="C31" s="126"/>
      <c r="D31" s="127"/>
      <c r="E31" s="127"/>
      <c r="F31" s="127"/>
      <c r="G31" s="43">
        <f t="shared" si="0"/>
        <v>0</v>
      </c>
      <c r="H31" s="127"/>
      <c r="I31" s="127"/>
      <c r="J31" s="43">
        <f t="shared" si="1"/>
        <v>0</v>
      </c>
      <c r="K31" s="127"/>
      <c r="L31" s="127"/>
      <c r="M31" s="127"/>
      <c r="N31" s="43">
        <f t="shared" si="2"/>
        <v>0</v>
      </c>
    </row>
    <row r="32" spans="1:14" s="151" customFormat="1" ht="24.9" customHeight="1" thickBot="1" x14ac:dyDescent="0.25">
      <c r="A32" s="125"/>
      <c r="B32" s="125"/>
      <c r="C32" s="126"/>
      <c r="D32" s="127"/>
      <c r="E32" s="127"/>
      <c r="F32" s="127"/>
      <c r="G32" s="43">
        <f>SUM(E32:F32)</f>
        <v>0</v>
      </c>
      <c r="H32" s="127"/>
      <c r="I32" s="127"/>
      <c r="J32" s="43">
        <f>SUM(H32:I32)</f>
        <v>0</v>
      </c>
      <c r="K32" s="127"/>
      <c r="L32" s="127"/>
      <c r="M32" s="127"/>
      <c r="N32" s="43">
        <f t="shared" si="2"/>
        <v>0</v>
      </c>
    </row>
    <row r="33" spans="1:14" ht="14.4" x14ac:dyDescent="0.2">
      <c r="A33" s="7"/>
      <c r="B33" s="7"/>
      <c r="C33" s="23" t="s">
        <v>70</v>
      </c>
      <c r="D33" s="91" t="s">
        <v>71</v>
      </c>
      <c r="E33" s="25" t="s">
        <v>10</v>
      </c>
      <c r="F33" s="37" t="s">
        <v>11</v>
      </c>
      <c r="G33" s="94" t="s">
        <v>284</v>
      </c>
      <c r="H33" s="25" t="s">
        <v>285</v>
      </c>
      <c r="I33" s="37" t="s">
        <v>286</v>
      </c>
      <c r="J33" s="94" t="s">
        <v>287</v>
      </c>
      <c r="K33" s="25" t="s">
        <v>288</v>
      </c>
      <c r="L33" s="23" t="s">
        <v>289</v>
      </c>
      <c r="M33" s="23" t="s">
        <v>290</v>
      </c>
      <c r="N33" s="123" t="s">
        <v>291</v>
      </c>
    </row>
    <row r="34" spans="1:14" ht="14.4" x14ac:dyDescent="0.2">
      <c r="A34" s="138"/>
      <c r="B34" s="138"/>
      <c r="C34" s="139"/>
      <c r="D34" s="142">
        <f>COUNTIF(D10:D32,"&gt;0")</f>
        <v>0</v>
      </c>
      <c r="E34" s="140"/>
      <c r="F34" s="141"/>
      <c r="G34" s="142">
        <f>COUNTIF(G10:G32,"&gt;0")</f>
        <v>0</v>
      </c>
      <c r="H34" s="140"/>
      <c r="I34" s="141"/>
      <c r="J34" s="142">
        <f>COUNTIF(J10:J32,"&gt;0")</f>
        <v>0</v>
      </c>
      <c r="K34" s="140"/>
      <c r="L34" s="139"/>
      <c r="M34" s="139"/>
      <c r="N34" s="142">
        <f>COUNTIF(N10:N32,"&gt;0")</f>
        <v>0</v>
      </c>
    </row>
    <row r="35" spans="1:14" s="151" customFormat="1" ht="24.75" customHeight="1" thickBot="1" x14ac:dyDescent="0.25">
      <c r="A35" s="45"/>
      <c r="B35" s="45" t="s">
        <v>32</v>
      </c>
      <c r="C35" s="46">
        <f>COUNTA(C10:C32)</f>
        <v>0</v>
      </c>
      <c r="D35" s="47">
        <f t="shared" ref="D35:N35" si="3">SUM(D10:D32)</f>
        <v>0</v>
      </c>
      <c r="E35" s="38">
        <f t="shared" si="3"/>
        <v>0</v>
      </c>
      <c r="F35" s="38">
        <f t="shared" si="3"/>
        <v>0</v>
      </c>
      <c r="G35" s="47">
        <f t="shared" si="3"/>
        <v>0</v>
      </c>
      <c r="H35" s="38">
        <f t="shared" si="3"/>
        <v>0</v>
      </c>
      <c r="I35" s="38">
        <f t="shared" si="3"/>
        <v>0</v>
      </c>
      <c r="J35" s="47">
        <f t="shared" si="3"/>
        <v>0</v>
      </c>
      <c r="K35" s="38">
        <f t="shared" si="3"/>
        <v>0</v>
      </c>
      <c r="L35" s="49">
        <f t="shared" si="3"/>
        <v>0</v>
      </c>
      <c r="M35" s="48">
        <f t="shared" si="3"/>
        <v>0</v>
      </c>
      <c r="N35" s="47">
        <f t="shared" si="3"/>
        <v>0</v>
      </c>
    </row>
    <row r="36" spans="1:14" ht="6.75" customHeight="1" x14ac:dyDescent="0.2">
      <c r="A36" s="39"/>
      <c r="B36" s="39"/>
      <c r="C36" s="39"/>
      <c r="D36" s="39"/>
      <c r="E36" s="39"/>
      <c r="F36" s="39"/>
      <c r="G36" s="39"/>
      <c r="H36" s="39"/>
      <c r="I36" s="39"/>
      <c r="J36" s="39"/>
      <c r="K36" s="39"/>
      <c r="L36" s="39"/>
      <c r="M36" s="39"/>
      <c r="N36" s="39"/>
    </row>
  </sheetData>
  <mergeCells count="12">
    <mergeCell ref="E8:G8"/>
    <mergeCell ref="A3:N3"/>
    <mergeCell ref="A1:B1"/>
    <mergeCell ref="K8:N8"/>
    <mergeCell ref="D7:N7"/>
    <mergeCell ref="A2:N2"/>
    <mergeCell ref="K5:N5"/>
    <mergeCell ref="H8:J8"/>
    <mergeCell ref="A7:A9"/>
    <mergeCell ref="B7:B9"/>
    <mergeCell ref="C7:C9"/>
    <mergeCell ref="A4:B4"/>
  </mergeCells>
  <phoneticPr fontId="2"/>
  <conditionalFormatting sqref="A10:I32 K10:M32">
    <cfRule type="cellIs" dxfId="33" priority="2" stopIfTrue="1" operator="notEqual">
      <formula>""</formula>
    </cfRule>
  </conditionalFormatting>
  <conditionalFormatting sqref="G10:G32 J10:J32 N10:N32 D34:G34 J34 N34 C35:N35">
    <cfRule type="cellIs" dxfId="32" priority="1" stopIfTrue="1" operator="equal">
      <formula>0</formula>
    </cfRule>
  </conditionalFormatting>
  <pageMargins left="0.62" right="0.11811023622047245" top="0.31496062992125984" bottom="0.19685039370078741" header="0.51181102362204722" footer="0"/>
  <pageSetup paperSize="9" scale="93" orientation="portrait"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K47"/>
  <sheetViews>
    <sheetView view="pageBreakPreview" zoomScaleNormal="100" zoomScaleSheetLayoutView="100" workbookViewId="0">
      <pane xSplit="10" ySplit="10" topLeftCell="K11" activePane="bottomRight" state="frozen"/>
      <selection activeCell="D13" sqref="D13"/>
      <selection pane="topRight" activeCell="D13" sqref="D13"/>
      <selection pane="bottomLeft" activeCell="D13" sqref="D13"/>
      <selection pane="bottomRight" activeCell="G33" sqref="G33"/>
    </sheetView>
  </sheetViews>
  <sheetFormatPr defaultRowHeight="13.2" x14ac:dyDescent="0.2"/>
  <cols>
    <col min="2" max="2" width="10.33203125" customWidth="1"/>
    <col min="3" max="10" width="9.6640625" customWidth="1"/>
  </cols>
  <sheetData>
    <row r="1" spans="1:11" ht="16.2" x14ac:dyDescent="0.2">
      <c r="A1" s="282" t="s">
        <v>234</v>
      </c>
      <c r="B1" s="286"/>
      <c r="C1" s="13"/>
    </row>
    <row r="2" spans="1:11" ht="16.2" x14ac:dyDescent="0.2">
      <c r="A2" s="283" t="s">
        <v>174</v>
      </c>
      <c r="B2" s="312"/>
      <c r="C2" s="312"/>
      <c r="D2" s="312"/>
      <c r="E2" s="312"/>
      <c r="F2" s="312"/>
      <c r="G2" s="312"/>
      <c r="H2" s="312"/>
      <c r="I2" s="312"/>
      <c r="J2" s="312"/>
    </row>
    <row r="3" spans="1:11" ht="16.2" x14ac:dyDescent="0.2">
      <c r="A3" s="35"/>
      <c r="C3" s="13"/>
    </row>
    <row r="4" spans="1:11" x14ac:dyDescent="0.2">
      <c r="A4" s="2"/>
      <c r="B4" s="1"/>
      <c r="C4" s="1"/>
      <c r="F4" s="40" t="s">
        <v>56</v>
      </c>
      <c r="G4" s="313">
        <f>基本情報!$C$5</f>
        <v>0</v>
      </c>
      <c r="H4" s="313"/>
      <c r="I4" s="313"/>
      <c r="J4" s="313"/>
      <c r="K4" s="6"/>
    </row>
    <row r="5" spans="1:11" x14ac:dyDescent="0.2">
      <c r="J5" s="11" t="s">
        <v>29</v>
      </c>
    </row>
    <row r="6" spans="1:11" ht="9" customHeight="1" x14ac:dyDescent="0.2">
      <c r="J6" s="11"/>
    </row>
    <row r="7" spans="1:11" ht="9.75" customHeight="1" thickBot="1" x14ac:dyDescent="0.25">
      <c r="J7" s="11"/>
    </row>
    <row r="8" spans="1:11" ht="28.5" customHeight="1" x14ac:dyDescent="0.2">
      <c r="A8" s="275" t="s">
        <v>81</v>
      </c>
      <c r="B8" s="269" t="s">
        <v>181</v>
      </c>
      <c r="C8" s="319" t="s">
        <v>59</v>
      </c>
      <c r="D8" s="320"/>
      <c r="E8" s="320"/>
      <c r="F8" s="321"/>
      <c r="G8" s="304" t="s">
        <v>84</v>
      </c>
      <c r="H8" s="318"/>
      <c r="I8" s="305"/>
      <c r="J8" s="306"/>
    </row>
    <row r="9" spans="1:11" ht="24.75" customHeight="1" x14ac:dyDescent="0.2">
      <c r="A9" s="275"/>
      <c r="B9" s="269"/>
      <c r="C9" s="261" t="s">
        <v>473</v>
      </c>
      <c r="D9" s="297"/>
      <c r="E9" s="297"/>
      <c r="F9" s="298"/>
      <c r="G9" s="314" t="s">
        <v>416</v>
      </c>
      <c r="H9" s="315"/>
      <c r="I9" s="316"/>
      <c r="J9" s="317"/>
    </row>
    <row r="10" spans="1:11" ht="43.8" x14ac:dyDescent="0.2">
      <c r="A10" s="275"/>
      <c r="B10" s="269"/>
      <c r="C10" s="161" t="s">
        <v>91</v>
      </c>
      <c r="D10" s="162" t="s">
        <v>275</v>
      </c>
      <c r="E10" s="162" t="s">
        <v>292</v>
      </c>
      <c r="F10" s="163" t="s">
        <v>293</v>
      </c>
      <c r="G10" s="185" t="s">
        <v>294</v>
      </c>
      <c r="H10" s="162" t="s">
        <v>295</v>
      </c>
      <c r="I10" s="162" t="s">
        <v>296</v>
      </c>
      <c r="J10" s="189" t="s">
        <v>297</v>
      </c>
    </row>
    <row r="11" spans="1:11" ht="17.25" customHeight="1" x14ac:dyDescent="0.2">
      <c r="A11" s="273" t="s">
        <v>221</v>
      </c>
      <c r="B11" s="8" t="s">
        <v>182</v>
      </c>
      <c r="C11" s="131"/>
      <c r="D11" s="131"/>
      <c r="E11" s="131"/>
      <c r="F11" s="131"/>
      <c r="G11" s="143" t="str">
        <f>IF(ISERR(C11/様式１5!$E$26*様式１5!$O$26),"",C11/様式１5!$E$26*様式１5!$O$26)</f>
        <v/>
      </c>
      <c r="H11" s="144" t="str">
        <f>IF(ISERR(D11/様式１5!$E$28*様式１5!$O$28),"",D11/様式１5!$E$28*様式１5!$O$28)</f>
        <v/>
      </c>
      <c r="I11" s="144" t="str">
        <f>IF(ISERR(E11/様式１5!$E$30*様式１5!$O$30),"",E11/様式１5!$E$30*様式１5!$O$30)</f>
        <v/>
      </c>
      <c r="J11" s="145" t="str">
        <f>IF(ISERR(F11/様式１5!$E$32*様式１5!$O$32),"",F11/様式１5!$E$32*様式１5!$O$32)</f>
        <v/>
      </c>
    </row>
    <row r="12" spans="1:11" ht="17.25" customHeight="1" x14ac:dyDescent="0.2">
      <c r="A12" s="274"/>
      <c r="B12" s="8" t="s">
        <v>183</v>
      </c>
      <c r="C12" s="131"/>
      <c r="D12" s="131"/>
      <c r="E12" s="131"/>
      <c r="F12" s="131"/>
      <c r="G12" s="143" t="str">
        <f>IF(ISERR(C12/様式１5!$E$26*様式１5!$O$26),"",C12/様式１5!$E$26*様式１5!$O$26)</f>
        <v/>
      </c>
      <c r="H12" s="144" t="str">
        <f>IF(ISERR(D12/様式１5!$E$28*様式１5!$O$28),"",D12/様式１5!$E$28*様式１5!$O$28)</f>
        <v/>
      </c>
      <c r="I12" s="144" t="str">
        <f>IF(ISERR(E12/様式１5!$E$30*様式１5!$O$30),"",E12/様式１5!$E$30*様式１5!$O$30)</f>
        <v/>
      </c>
      <c r="J12" s="145" t="str">
        <f>IF(ISERR(F12/様式１5!$E$32*様式１5!$O$32),"",F12/様式１5!$E$32*様式１5!$O$32)</f>
        <v/>
      </c>
    </row>
    <row r="13" spans="1:11" ht="17.25" customHeight="1" x14ac:dyDescent="0.2">
      <c r="A13" s="274"/>
      <c r="B13" s="8" t="s">
        <v>239</v>
      </c>
      <c r="C13" s="131"/>
      <c r="D13" s="131"/>
      <c r="E13" s="131"/>
      <c r="F13" s="131"/>
      <c r="G13" s="143" t="str">
        <f>IF(ISERR(C13/様式１5!$E$26*様式１5!$O$26),"",C13/様式１5!$E$26*様式１5!$O$26)</f>
        <v/>
      </c>
      <c r="H13" s="144" t="str">
        <f>IF(ISERR(D13/様式１5!$E$28*様式１5!$O$28),"",D13/様式１5!$E$28*様式１5!$O$28)</f>
        <v/>
      </c>
      <c r="I13" s="144" t="str">
        <f>IF(ISERR(E13/様式１5!$E$30*様式１5!$O$30),"",E13/様式１5!$E$30*様式１5!$O$30)</f>
        <v/>
      </c>
      <c r="J13" s="145" t="str">
        <f>IF(ISERR(F13/様式１5!$E$32*様式１5!$O$32),"",F13/様式１5!$E$32*様式１5!$O$32)</f>
        <v/>
      </c>
    </row>
    <row r="14" spans="1:11" ht="17.25" customHeight="1" x14ac:dyDescent="0.2">
      <c r="A14" s="267"/>
      <c r="B14" s="8" t="s">
        <v>184</v>
      </c>
      <c r="C14" s="131"/>
      <c r="D14" s="131"/>
      <c r="E14" s="131"/>
      <c r="F14" s="131"/>
      <c r="G14" s="143" t="str">
        <f>IF(ISERR(C14/様式１5!$E$26*様式１5!$O$26),"",C14/様式１5!$E$26*様式１5!$O$26)</f>
        <v/>
      </c>
      <c r="H14" s="144" t="str">
        <f>IF(ISERR(D14/様式１5!$E$28*様式１5!$O$28),"",D14/様式１5!$E$28*様式１5!$O$28)</f>
        <v/>
      </c>
      <c r="I14" s="144" t="str">
        <f>IF(ISERR(E14/様式１5!$E$30*様式１5!$O$30),"",E14/様式１5!$E$30*様式１5!$O$30)</f>
        <v/>
      </c>
      <c r="J14" s="145" t="str">
        <f>IF(ISERR(F14/様式１5!$E$32*様式１5!$O$32),"",F14/様式１5!$E$32*様式１5!$O$32)</f>
        <v/>
      </c>
    </row>
    <row r="15" spans="1:11" ht="17.25" customHeight="1" x14ac:dyDescent="0.2">
      <c r="A15" s="273" t="s">
        <v>220</v>
      </c>
      <c r="B15" s="8" t="s">
        <v>185</v>
      </c>
      <c r="C15" s="131"/>
      <c r="D15" s="131"/>
      <c r="E15" s="131"/>
      <c r="F15" s="131"/>
      <c r="G15" s="143" t="str">
        <f>IF(ISERR(C15/様式１5!$E$26*様式１5!$O$26),"",C15/様式１5!$E$26*様式１5!$O$26)</f>
        <v/>
      </c>
      <c r="H15" s="144" t="str">
        <f>IF(ISERR(D15/様式１5!$E$28*様式１5!$O$28),"",D15/様式１5!$E$28*様式１5!$O$28)</f>
        <v/>
      </c>
      <c r="I15" s="144" t="str">
        <f>IF(ISERR(E15/様式１5!$E$30*様式１5!$O$30),"",E15/様式１5!$E$30*様式１5!$O$30)</f>
        <v/>
      </c>
      <c r="J15" s="145" t="str">
        <f>IF(ISERR(F15/様式１5!$E$32*様式１5!$O$32),"",F15/様式１5!$E$32*様式１5!$O$32)</f>
        <v/>
      </c>
    </row>
    <row r="16" spans="1:11" ht="17.25" customHeight="1" x14ac:dyDescent="0.2">
      <c r="A16" s="274"/>
      <c r="B16" s="8" t="s">
        <v>186</v>
      </c>
      <c r="C16" s="131"/>
      <c r="D16" s="131"/>
      <c r="E16" s="131"/>
      <c r="F16" s="131"/>
      <c r="G16" s="143" t="str">
        <f>IF(ISERR(C16/様式１5!$E$26*様式１5!$O$26),"",C16/様式１5!$E$26*様式１5!$O$26)</f>
        <v/>
      </c>
      <c r="H16" s="144" t="str">
        <f>IF(ISERR(D16/様式１5!$E$28*様式１5!$O$28),"",D16/様式１5!$E$28*様式１5!$O$28)</f>
        <v/>
      </c>
      <c r="I16" s="144" t="str">
        <f>IF(ISERR(E16/様式１5!$E$30*様式１5!$O$30),"",E16/様式１5!$E$30*様式１5!$O$30)</f>
        <v/>
      </c>
      <c r="J16" s="145" t="str">
        <f>IF(ISERR(F16/様式１5!$E$32*様式１5!$O$32),"",F16/様式１5!$E$32*様式１5!$O$32)</f>
        <v/>
      </c>
    </row>
    <row r="17" spans="1:10" ht="17.25" customHeight="1" x14ac:dyDescent="0.2">
      <c r="A17" s="274"/>
      <c r="B17" s="8" t="s">
        <v>187</v>
      </c>
      <c r="C17" s="131"/>
      <c r="D17" s="131"/>
      <c r="E17" s="131"/>
      <c r="F17" s="131"/>
      <c r="G17" s="143" t="str">
        <f>IF(ISERR(C17/様式１5!$E$26*様式１5!$O$26),"",C17/様式１5!$E$26*様式１5!$O$26)</f>
        <v/>
      </c>
      <c r="H17" s="144" t="str">
        <f>IF(ISERR(D17/様式１5!$E$28*様式１5!$O$28),"",D17/様式１5!$E$28*様式１5!$O$28)</f>
        <v/>
      </c>
      <c r="I17" s="144" t="str">
        <f>IF(ISERR(E17/様式１5!$E$30*様式１5!$O$30),"",E17/様式１5!$E$30*様式１5!$O$30)</f>
        <v/>
      </c>
      <c r="J17" s="145" t="str">
        <f>IF(ISERR(F17/様式１5!$E$32*様式１5!$O$32),"",F17/様式１5!$E$32*様式１5!$O$32)</f>
        <v/>
      </c>
    </row>
    <row r="18" spans="1:10" ht="17.25" customHeight="1" x14ac:dyDescent="0.2">
      <c r="A18" s="267"/>
      <c r="B18" s="8" t="s">
        <v>188</v>
      </c>
      <c r="C18" s="131"/>
      <c r="D18" s="131"/>
      <c r="E18" s="131"/>
      <c r="F18" s="131"/>
      <c r="G18" s="143" t="str">
        <f>IF(ISERR(C18/様式１5!$E$26*様式１5!$O$26),"",C18/様式１5!$E$26*様式１5!$O$26)</f>
        <v/>
      </c>
      <c r="H18" s="144" t="str">
        <f>IF(ISERR(D18/様式１5!$E$28*様式１5!$O$28),"",D18/様式１5!$E$28*様式１5!$O$28)</f>
        <v/>
      </c>
      <c r="I18" s="144" t="str">
        <f>IF(ISERR(E18/様式１5!$E$30*様式１5!$O$30),"",E18/様式１5!$E$30*様式１5!$O$30)</f>
        <v/>
      </c>
      <c r="J18" s="145" t="str">
        <f>IF(ISERR(F18/様式１5!$E$32*様式１5!$O$32),"",F18/様式１5!$E$32*様式１5!$O$32)</f>
        <v/>
      </c>
    </row>
    <row r="19" spans="1:10" ht="17.25" customHeight="1" x14ac:dyDescent="0.2">
      <c r="A19" s="273" t="s">
        <v>219</v>
      </c>
      <c r="B19" s="8" t="s">
        <v>189</v>
      </c>
      <c r="C19" s="131"/>
      <c r="D19" s="131"/>
      <c r="E19" s="131"/>
      <c r="F19" s="131"/>
      <c r="G19" s="143" t="str">
        <f>IF(ISERR(C19/様式１5!$E$26*様式１5!$O$26),"",C19/様式１5!$E$26*様式１5!$O$26)</f>
        <v/>
      </c>
      <c r="H19" s="144" t="str">
        <f>IF(ISERR(D19/様式１5!$E$28*様式１5!$O$28),"",D19/様式１5!$E$28*様式１5!$O$28)</f>
        <v/>
      </c>
      <c r="I19" s="144" t="str">
        <f>IF(ISERR(E19/様式１5!$E$30*様式１5!$O$30),"",E19/様式１5!$E$30*様式１5!$O$30)</f>
        <v/>
      </c>
      <c r="J19" s="145" t="str">
        <f>IF(ISERR(F19/様式１5!$E$32*様式１5!$O$32),"",F19/様式１5!$E$32*様式１5!$O$32)</f>
        <v/>
      </c>
    </row>
    <row r="20" spans="1:10" ht="17.25" customHeight="1" x14ac:dyDescent="0.2">
      <c r="A20" s="274"/>
      <c r="B20" s="8" t="s">
        <v>190</v>
      </c>
      <c r="C20" s="131"/>
      <c r="D20" s="131"/>
      <c r="E20" s="131"/>
      <c r="F20" s="131"/>
      <c r="G20" s="143" t="str">
        <f>IF(ISERR(C20/様式１5!$E$26*様式１5!$O$26),"",C20/様式１5!$E$26*様式１5!$O$26)</f>
        <v/>
      </c>
      <c r="H20" s="144" t="str">
        <f>IF(ISERR(D20/様式１5!$E$28*様式１5!$O$28),"",D20/様式１5!$E$28*様式１5!$O$28)</f>
        <v/>
      </c>
      <c r="I20" s="144" t="str">
        <f>IF(ISERR(E20/様式１5!$E$30*様式１5!$O$30),"",E20/様式１5!$E$30*様式１5!$O$30)</f>
        <v/>
      </c>
      <c r="J20" s="145" t="str">
        <f>IF(ISERR(F20/様式１5!$E$32*様式１5!$O$32),"",F20/様式１5!$E$32*様式１5!$O$32)</f>
        <v/>
      </c>
    </row>
    <row r="21" spans="1:10" ht="17.25" customHeight="1" x14ac:dyDescent="0.2">
      <c r="A21" s="274"/>
      <c r="B21" s="8" t="s">
        <v>191</v>
      </c>
      <c r="C21" s="131"/>
      <c r="D21" s="131"/>
      <c r="E21" s="131"/>
      <c r="F21" s="131"/>
      <c r="G21" s="143" t="str">
        <f>IF(ISERR(C21/様式１5!$E$26*様式１5!$O$26),"",C21/様式１5!$E$26*様式１5!$O$26)</f>
        <v/>
      </c>
      <c r="H21" s="144" t="str">
        <f>IF(ISERR(D21/様式１5!$E$28*様式１5!$O$28),"",D21/様式１5!$E$28*様式１5!$O$28)</f>
        <v/>
      </c>
      <c r="I21" s="144" t="str">
        <f>IF(ISERR(E21/様式１5!$E$30*様式１5!$O$30),"",E21/様式１5!$E$30*様式１5!$O$30)</f>
        <v/>
      </c>
      <c r="J21" s="145" t="str">
        <f>IF(ISERR(F21/様式１5!$E$32*様式１5!$O$32),"",F21/様式１5!$E$32*様式１5!$O$32)</f>
        <v/>
      </c>
    </row>
    <row r="22" spans="1:10" ht="17.25" customHeight="1" x14ac:dyDescent="0.2">
      <c r="A22" s="274"/>
      <c r="B22" s="8" t="s">
        <v>192</v>
      </c>
      <c r="C22" s="131"/>
      <c r="D22" s="131"/>
      <c r="E22" s="131"/>
      <c r="F22" s="131"/>
      <c r="G22" s="143" t="str">
        <f>IF(ISERR(C22/様式１5!$E$26*様式１5!$O$26),"",C22/様式１5!$E$26*様式１5!$O$26)</f>
        <v/>
      </c>
      <c r="H22" s="144" t="str">
        <f>IF(ISERR(D22/様式１5!$E$28*様式１5!$O$28),"",D22/様式１5!$E$28*様式１5!$O$28)</f>
        <v/>
      </c>
      <c r="I22" s="144" t="str">
        <f>IF(ISERR(E22/様式１5!$E$30*様式１5!$O$30),"",E22/様式１5!$E$30*様式１5!$O$30)</f>
        <v/>
      </c>
      <c r="J22" s="145" t="str">
        <f>IF(ISERR(F22/様式１5!$E$32*様式１5!$O$32),"",F22/様式１5!$E$32*様式１5!$O$32)</f>
        <v/>
      </c>
    </row>
    <row r="23" spans="1:10" ht="17.25" customHeight="1" x14ac:dyDescent="0.2">
      <c r="A23" s="274"/>
      <c r="B23" s="8" t="s">
        <v>193</v>
      </c>
      <c r="C23" s="131"/>
      <c r="D23" s="131"/>
      <c r="E23" s="131"/>
      <c r="F23" s="131"/>
      <c r="G23" s="143" t="str">
        <f>IF(ISERR(C23/様式１5!$E$26*様式１5!$O$26),"",C23/様式１5!$E$26*様式１5!$O$26)</f>
        <v/>
      </c>
      <c r="H23" s="144" t="str">
        <f>IF(ISERR(D23/様式１5!$E$28*様式１5!$O$28),"",D23/様式１5!$E$28*様式１5!$O$28)</f>
        <v/>
      </c>
      <c r="I23" s="144" t="str">
        <f>IF(ISERR(E23/様式１5!$E$30*様式１5!$O$30),"",E23/様式１5!$E$30*様式１5!$O$30)</f>
        <v/>
      </c>
      <c r="J23" s="145" t="str">
        <f>IF(ISERR(F23/様式１5!$E$32*様式１5!$O$32),"",F23/様式１5!$E$32*様式１5!$O$32)</f>
        <v/>
      </c>
    </row>
    <row r="24" spans="1:10" ht="17.25" customHeight="1" x14ac:dyDescent="0.2">
      <c r="A24" s="274"/>
      <c r="B24" s="8" t="s">
        <v>194</v>
      </c>
      <c r="C24" s="131"/>
      <c r="D24" s="131"/>
      <c r="E24" s="131"/>
      <c r="F24" s="131"/>
      <c r="G24" s="143" t="str">
        <f>IF(ISERR(C24/様式１5!$E$26*様式１5!$O$26),"",C24/様式１5!$E$26*様式１5!$O$26)</f>
        <v/>
      </c>
      <c r="H24" s="144" t="str">
        <f>IF(ISERR(D24/様式１5!$E$28*様式１5!$O$28),"",D24/様式１5!$E$28*様式１5!$O$28)</f>
        <v/>
      </c>
      <c r="I24" s="144" t="str">
        <f>IF(ISERR(E24/様式１5!$E$30*様式１5!$O$30),"",E24/様式１5!$E$30*様式１5!$O$30)</f>
        <v/>
      </c>
      <c r="J24" s="145" t="str">
        <f>IF(ISERR(F24/様式１5!$E$32*様式１5!$O$32),"",F24/様式１5!$E$32*様式１5!$O$32)</f>
        <v/>
      </c>
    </row>
    <row r="25" spans="1:10" ht="17.25" customHeight="1" x14ac:dyDescent="0.2">
      <c r="A25" s="267"/>
      <c r="B25" s="8" t="s">
        <v>195</v>
      </c>
      <c r="C25" s="131"/>
      <c r="D25" s="131"/>
      <c r="E25" s="131"/>
      <c r="F25" s="131"/>
      <c r="G25" s="143" t="str">
        <f>IF(ISERR(C25/様式１5!$E$26*様式１5!$O$26),"",C25/様式１5!$E$26*様式１5!$O$26)</f>
        <v/>
      </c>
      <c r="H25" s="144" t="str">
        <f>IF(ISERR(D25/様式１5!$E$28*様式１5!$O$28),"",D25/様式１5!$E$28*様式１5!$O$28)</f>
        <v/>
      </c>
      <c r="I25" s="144" t="str">
        <f>IF(ISERR(E25/様式１5!$E$30*様式１5!$O$30),"",E25/様式１5!$E$30*様式１5!$O$30)</f>
        <v/>
      </c>
      <c r="J25" s="145" t="str">
        <f>IF(ISERR(F25/様式１5!$E$32*様式１5!$O$32),"",F25/様式１5!$E$32*様式１5!$O$32)</f>
        <v/>
      </c>
    </row>
    <row r="26" spans="1:10" ht="17.25" customHeight="1" x14ac:dyDescent="0.2">
      <c r="A26" s="273" t="s">
        <v>218</v>
      </c>
      <c r="B26" s="8" t="s">
        <v>196</v>
      </c>
      <c r="C26" s="131"/>
      <c r="D26" s="131"/>
      <c r="E26" s="131"/>
      <c r="F26" s="131"/>
      <c r="G26" s="143" t="str">
        <f>IF(ISERR(C26/様式１5!$E$26*様式１5!$O$26),"",C26/様式１5!$E$26*様式１5!$O$26)</f>
        <v/>
      </c>
      <c r="H26" s="144" t="str">
        <f>IF(ISERR(D26/様式１5!$E$28*様式１5!$O$28),"",D26/様式１5!$E$28*様式１5!$O$28)</f>
        <v/>
      </c>
      <c r="I26" s="144" t="str">
        <f>IF(ISERR(E26/様式１5!$E$30*様式１5!$O$30),"",E26/様式１5!$E$30*様式１5!$O$30)</f>
        <v/>
      </c>
      <c r="J26" s="145" t="str">
        <f>IF(ISERR(F26/様式１5!$E$32*様式１5!$O$32),"",F26/様式１5!$E$32*様式１5!$O$32)</f>
        <v/>
      </c>
    </row>
    <row r="27" spans="1:10" ht="17.25" customHeight="1" x14ac:dyDescent="0.2">
      <c r="A27" s="274"/>
      <c r="B27" s="8" t="s">
        <v>197</v>
      </c>
      <c r="C27" s="131"/>
      <c r="D27" s="131"/>
      <c r="E27" s="131"/>
      <c r="F27" s="131"/>
      <c r="G27" s="143" t="str">
        <f>IF(ISERR(C27/様式１5!$E$26*様式１5!$O$26),"",C27/様式１5!$E$26*様式１5!$O$26)</f>
        <v/>
      </c>
      <c r="H27" s="144" t="str">
        <f>IF(ISERR(D27/様式１5!$E$28*様式１5!$O$28),"",D27/様式１5!$E$28*様式１5!$O$28)</f>
        <v/>
      </c>
      <c r="I27" s="144" t="str">
        <f>IF(ISERR(E27/様式１5!$E$30*様式１5!$O$30),"",E27/様式１5!$E$30*様式１5!$O$30)</f>
        <v/>
      </c>
      <c r="J27" s="145" t="str">
        <f>IF(ISERR(F27/様式１5!$E$32*様式１5!$O$32),"",F27/様式１5!$E$32*様式１5!$O$32)</f>
        <v/>
      </c>
    </row>
    <row r="28" spans="1:10" ht="17.25" customHeight="1" x14ac:dyDescent="0.2">
      <c r="A28" s="274"/>
      <c r="B28" s="8" t="s">
        <v>198</v>
      </c>
      <c r="C28" s="131"/>
      <c r="D28" s="131"/>
      <c r="E28" s="131"/>
      <c r="F28" s="131"/>
      <c r="G28" s="143" t="str">
        <f>IF(ISERR(C28/様式１5!$E$26*様式１5!$O$26),"",C28/様式１5!$E$26*様式１5!$O$26)</f>
        <v/>
      </c>
      <c r="H28" s="144" t="str">
        <f>IF(ISERR(D28/様式１5!$E$28*様式１5!$O$28),"",D28/様式１5!$E$28*様式１5!$O$28)</f>
        <v/>
      </c>
      <c r="I28" s="144" t="str">
        <f>IF(ISERR(E28/様式１5!$E$30*様式１5!$O$30),"",E28/様式１5!$E$30*様式１5!$O$30)</f>
        <v/>
      </c>
      <c r="J28" s="145" t="str">
        <f>IF(ISERR(F28/様式１5!$E$32*様式１5!$O$32),"",F28/様式１5!$E$32*様式１5!$O$32)</f>
        <v/>
      </c>
    </row>
    <row r="29" spans="1:10" ht="17.25" customHeight="1" x14ac:dyDescent="0.2">
      <c r="A29" s="274"/>
      <c r="B29" s="8" t="s">
        <v>199</v>
      </c>
      <c r="C29" s="131"/>
      <c r="D29" s="131"/>
      <c r="E29" s="131"/>
      <c r="F29" s="131"/>
      <c r="G29" s="143" t="str">
        <f>IF(ISERR(C29/様式１5!$E$26*様式１5!$O$26),"",C29/様式１5!$E$26*様式１5!$O$26)</f>
        <v/>
      </c>
      <c r="H29" s="144" t="str">
        <f>IF(ISERR(D29/様式１5!$E$28*様式１5!$O$28),"",D29/様式１5!$E$28*様式１5!$O$28)</f>
        <v/>
      </c>
      <c r="I29" s="144" t="str">
        <f>IF(ISERR(E29/様式１5!$E$30*様式１5!$O$30),"",E29/様式１5!$E$30*様式１5!$O$30)</f>
        <v/>
      </c>
      <c r="J29" s="145" t="str">
        <f>IF(ISERR(F29/様式１5!$E$32*様式１5!$O$32),"",F29/様式１5!$E$32*様式１5!$O$32)</f>
        <v/>
      </c>
    </row>
    <row r="30" spans="1:10" ht="17.25" customHeight="1" x14ac:dyDescent="0.2">
      <c r="A30" s="267"/>
      <c r="B30" s="8" t="s">
        <v>200</v>
      </c>
      <c r="C30" s="131"/>
      <c r="D30" s="131"/>
      <c r="E30" s="131"/>
      <c r="F30" s="131"/>
      <c r="G30" s="143" t="str">
        <f>IF(ISERR(C30/様式１5!$E$26*様式１5!$O$26),"",C30/様式１5!$E$26*様式１5!$O$26)</f>
        <v/>
      </c>
      <c r="H30" s="144" t="str">
        <f>IF(ISERR(D30/様式１5!$E$28*様式１5!$O$28),"",D30/様式１5!$E$28*様式１5!$O$28)</f>
        <v/>
      </c>
      <c r="I30" s="144" t="str">
        <f>IF(ISERR(E30/様式１5!$E$30*様式１5!$O$30),"",E30/様式１5!$E$30*様式１5!$O$30)</f>
        <v/>
      </c>
      <c r="J30" s="145" t="str">
        <f>IF(ISERR(F30/様式１5!$E$32*様式１5!$O$32),"",F30/様式１5!$E$32*様式１5!$O$32)</f>
        <v/>
      </c>
    </row>
    <row r="31" spans="1:10" ht="17.25" customHeight="1" x14ac:dyDescent="0.2">
      <c r="A31" s="273" t="s">
        <v>217</v>
      </c>
      <c r="B31" s="8" t="s">
        <v>201</v>
      </c>
      <c r="C31" s="131"/>
      <c r="D31" s="131"/>
      <c r="E31" s="131"/>
      <c r="F31" s="131"/>
      <c r="G31" s="143" t="str">
        <f>IF(ISERR(C31/様式１5!$E$26*様式１5!$O$26),"",C31/様式１5!$E$26*様式１5!$O$26)</f>
        <v/>
      </c>
      <c r="H31" s="144" t="str">
        <f>IF(ISERR(D31/様式１5!$E$28*様式１5!$O$28),"",D31/様式１5!$E$28*様式１5!$O$28)</f>
        <v/>
      </c>
      <c r="I31" s="144" t="str">
        <f>IF(ISERR(E31/様式１5!$E$30*様式１5!$O$30),"",E31/様式１5!$E$30*様式１5!$O$30)</f>
        <v/>
      </c>
      <c r="J31" s="145" t="str">
        <f>IF(ISERR(F31/様式１5!$E$32*様式１5!$O$32),"",F31/様式１5!$E$32*様式１5!$O$32)</f>
        <v/>
      </c>
    </row>
    <row r="32" spans="1:10" ht="17.25" customHeight="1" x14ac:dyDescent="0.2">
      <c r="A32" s="274"/>
      <c r="B32" s="8" t="s">
        <v>202</v>
      </c>
      <c r="C32" s="131"/>
      <c r="D32" s="131"/>
      <c r="E32" s="131"/>
      <c r="F32" s="131"/>
      <c r="G32" s="143" t="str">
        <f>IF(ISERR(C32/様式１5!$E$26*様式１5!$O$26),"",C32/様式１5!$E$26*様式１5!$O$26)</f>
        <v/>
      </c>
      <c r="H32" s="144" t="str">
        <f>IF(ISERR(D32/様式１5!$E$28*様式１5!$O$28),"",D32/様式１5!$E$28*様式１5!$O$28)</f>
        <v/>
      </c>
      <c r="I32" s="144" t="str">
        <f>IF(ISERR(E32/様式１5!$E$30*様式１5!$O$30),"",E32/様式１5!$E$30*様式１5!$O$30)</f>
        <v/>
      </c>
      <c r="J32" s="145" t="str">
        <f>IF(ISERR(F32/様式１5!$E$32*様式１5!$O$32),"",F32/様式１5!$E$32*様式１5!$O$32)</f>
        <v/>
      </c>
    </row>
    <row r="33" spans="1:10" ht="17.25" customHeight="1" x14ac:dyDescent="0.2">
      <c r="A33" s="267"/>
      <c r="B33" s="8" t="s">
        <v>203</v>
      </c>
      <c r="C33" s="131"/>
      <c r="D33" s="131"/>
      <c r="E33" s="131"/>
      <c r="F33" s="131"/>
      <c r="G33" s="143" t="str">
        <f>IF(ISERR(C33/様式１5!$E$26*様式１5!$O$26),"",C33/様式１5!$E$26*様式１5!$O$26)</f>
        <v/>
      </c>
      <c r="H33" s="144" t="str">
        <f>IF(ISERR(D33/様式１5!$E$28*様式１5!$O$28),"",D33/様式１5!$E$28*様式１5!$O$28)</f>
        <v/>
      </c>
      <c r="I33" s="144" t="str">
        <f>IF(ISERR(E33/様式１5!$E$30*様式１5!$O$30),"",E33/様式１5!$E$30*様式１5!$O$30)</f>
        <v/>
      </c>
      <c r="J33" s="145" t="str">
        <f>IF(ISERR(F33/様式１5!$E$32*様式１5!$O$32),"",F33/様式１5!$E$32*様式１5!$O$32)</f>
        <v/>
      </c>
    </row>
    <row r="34" spans="1:10" ht="17.25" customHeight="1" x14ac:dyDescent="0.2">
      <c r="A34" s="273" t="s">
        <v>216</v>
      </c>
      <c r="B34" s="8" t="s">
        <v>204</v>
      </c>
      <c r="C34" s="131"/>
      <c r="D34" s="131"/>
      <c r="E34" s="131"/>
      <c r="F34" s="131"/>
      <c r="G34" s="143" t="str">
        <f>IF(ISERR(C34/様式１5!$E$26*様式１5!$O$26),"",C34/様式１5!$E$26*様式１5!$O$26)</f>
        <v/>
      </c>
      <c r="H34" s="144" t="str">
        <f>IF(ISERR(D34/様式１5!$E$28*様式１5!$O$28),"",D34/様式１5!$E$28*様式１5!$O$28)</f>
        <v/>
      </c>
      <c r="I34" s="144" t="str">
        <f>IF(ISERR(E34/様式１5!$E$30*様式１5!$O$30),"",E34/様式１5!$E$30*様式１5!$O$30)</f>
        <v/>
      </c>
      <c r="J34" s="145" t="str">
        <f>IF(ISERR(F34/様式１5!$E$32*様式１5!$O$32),"",F34/様式１5!$E$32*様式１5!$O$32)</f>
        <v/>
      </c>
    </row>
    <row r="35" spans="1:10" ht="17.25" customHeight="1" x14ac:dyDescent="0.2">
      <c r="A35" s="274"/>
      <c r="B35" s="8" t="s">
        <v>205</v>
      </c>
      <c r="C35" s="131"/>
      <c r="D35" s="131"/>
      <c r="E35" s="131"/>
      <c r="F35" s="131"/>
      <c r="G35" s="143" t="str">
        <f>IF(ISERR(C35/様式１5!$E$26*様式１5!$O$26),"",C35/様式１5!$E$26*様式１5!$O$26)</f>
        <v/>
      </c>
      <c r="H35" s="144" t="str">
        <f>IF(ISERR(D35/様式１5!$E$28*様式１5!$O$28),"",D35/様式１5!$E$28*様式１5!$O$28)</f>
        <v/>
      </c>
      <c r="I35" s="144" t="str">
        <f>IF(ISERR(E35/様式１5!$E$30*様式１5!$O$30),"",E35/様式１5!$E$30*様式１5!$O$30)</f>
        <v/>
      </c>
      <c r="J35" s="145" t="str">
        <f>IF(ISERR(F35/様式１5!$E$32*様式１5!$O$32),"",F35/様式１5!$E$32*様式１5!$O$32)</f>
        <v/>
      </c>
    </row>
    <row r="36" spans="1:10" ht="17.25" customHeight="1" x14ac:dyDescent="0.2">
      <c r="A36" s="274"/>
      <c r="B36" s="8" t="s">
        <v>206</v>
      </c>
      <c r="C36" s="131"/>
      <c r="D36" s="131"/>
      <c r="E36" s="131"/>
      <c r="F36" s="131"/>
      <c r="G36" s="143" t="str">
        <f>IF(ISERR(C36/様式１5!$E$26*様式１5!$O$26),"",C36/様式１5!$E$26*様式１5!$O$26)</f>
        <v/>
      </c>
      <c r="H36" s="144" t="str">
        <f>IF(ISERR(D36/様式１5!$E$28*様式１5!$O$28),"",D36/様式１5!$E$28*様式１5!$O$28)</f>
        <v/>
      </c>
      <c r="I36" s="144" t="str">
        <f>IF(ISERR(E36/様式１5!$E$30*様式１5!$O$30),"",E36/様式１5!$E$30*様式１5!$O$30)</f>
        <v/>
      </c>
      <c r="J36" s="145" t="str">
        <f>IF(ISERR(F36/様式１5!$E$32*様式１5!$O$32),"",F36/様式１5!$E$32*様式１5!$O$32)</f>
        <v/>
      </c>
    </row>
    <row r="37" spans="1:10" ht="17.25" customHeight="1" x14ac:dyDescent="0.2">
      <c r="A37" s="274"/>
      <c r="B37" s="8" t="s">
        <v>207</v>
      </c>
      <c r="C37" s="131"/>
      <c r="D37" s="131"/>
      <c r="E37" s="131"/>
      <c r="F37" s="131"/>
      <c r="G37" s="143" t="str">
        <f>IF(ISERR(C37/様式１5!$E$26*様式１5!$O$26),"",C37/様式１5!$E$26*様式１5!$O$26)</f>
        <v/>
      </c>
      <c r="H37" s="144" t="str">
        <f>IF(ISERR(D37/様式１5!$E$28*様式１5!$O$28),"",D37/様式１5!$E$28*様式１5!$O$28)</f>
        <v/>
      </c>
      <c r="I37" s="144" t="str">
        <f>IF(ISERR(E37/様式１5!$E$30*様式１5!$O$30),"",E37/様式１5!$E$30*様式１5!$O$30)</f>
        <v/>
      </c>
      <c r="J37" s="145" t="str">
        <f>IF(ISERR(F37/様式１5!$E$32*様式１5!$O$32),"",F37/様式１5!$E$32*様式１5!$O$32)</f>
        <v/>
      </c>
    </row>
    <row r="38" spans="1:10" ht="17.25" customHeight="1" x14ac:dyDescent="0.2">
      <c r="A38" s="274"/>
      <c r="B38" s="8" t="s">
        <v>208</v>
      </c>
      <c r="C38" s="131"/>
      <c r="D38" s="131"/>
      <c r="E38" s="131"/>
      <c r="F38" s="131"/>
      <c r="G38" s="143" t="str">
        <f>IF(ISERR(C38/様式１5!$E$26*様式１5!$O$26),"",C38/様式１5!$E$26*様式１5!$O$26)</f>
        <v/>
      </c>
      <c r="H38" s="144" t="str">
        <f>IF(ISERR(D38/様式１5!$E$28*様式１5!$O$28),"",D38/様式１5!$E$28*様式１5!$O$28)</f>
        <v/>
      </c>
      <c r="I38" s="144" t="str">
        <f>IF(ISERR(E38/様式１5!$E$30*様式１5!$O$30),"",E38/様式１5!$E$30*様式１5!$O$30)</f>
        <v/>
      </c>
      <c r="J38" s="145" t="str">
        <f>IF(ISERR(F38/様式１5!$E$32*様式１5!$O$32),"",F38/様式１5!$E$32*様式１5!$O$32)</f>
        <v/>
      </c>
    </row>
    <row r="39" spans="1:10" ht="17.25" customHeight="1" x14ac:dyDescent="0.2">
      <c r="A39" s="274"/>
      <c r="B39" s="8" t="s">
        <v>209</v>
      </c>
      <c r="C39" s="131"/>
      <c r="D39" s="131"/>
      <c r="E39" s="131"/>
      <c r="F39" s="131"/>
      <c r="G39" s="143" t="str">
        <f>IF(ISERR(C39/様式１5!$E$26*様式１5!$O$26),"",C39/様式１5!$E$26*様式１5!$O$26)</f>
        <v/>
      </c>
      <c r="H39" s="144" t="str">
        <f>IF(ISERR(D39/様式１5!$E$28*様式１5!$O$28),"",D39/様式１5!$E$28*様式１5!$O$28)</f>
        <v/>
      </c>
      <c r="I39" s="144" t="str">
        <f>IF(ISERR(E39/様式１5!$E$30*様式１5!$O$30),"",E39/様式１5!$E$30*様式１5!$O$30)</f>
        <v/>
      </c>
      <c r="J39" s="145" t="str">
        <f>IF(ISERR(F39/様式１5!$E$32*様式１5!$O$32),"",F39/様式１5!$E$32*様式１5!$O$32)</f>
        <v/>
      </c>
    </row>
    <row r="40" spans="1:10" ht="17.25" customHeight="1" x14ac:dyDescent="0.2">
      <c r="A40" s="274"/>
      <c r="B40" s="8" t="s">
        <v>210</v>
      </c>
      <c r="C40" s="131"/>
      <c r="D40" s="131"/>
      <c r="E40" s="131"/>
      <c r="F40" s="131"/>
      <c r="G40" s="143" t="str">
        <f>IF(ISERR(C40/様式１5!$E$26*様式１5!$O$26),"",C40/様式１5!$E$26*様式１5!$O$26)</f>
        <v/>
      </c>
      <c r="H40" s="144" t="str">
        <f>IF(ISERR(D40/様式１5!$E$28*様式１5!$O$28),"",D40/様式１5!$E$28*様式１5!$O$28)</f>
        <v/>
      </c>
      <c r="I40" s="144" t="str">
        <f>IF(ISERR(E40/様式１5!$E$30*様式１5!$O$30),"",E40/様式１5!$E$30*様式１5!$O$30)</f>
        <v/>
      </c>
      <c r="J40" s="145" t="str">
        <f>IF(ISERR(F40/様式１5!$E$32*様式１5!$O$32),"",F40/様式１5!$E$32*様式１5!$O$32)</f>
        <v/>
      </c>
    </row>
    <row r="41" spans="1:10" ht="17.25" customHeight="1" x14ac:dyDescent="0.2">
      <c r="A41" s="274"/>
      <c r="B41" s="8" t="s">
        <v>211</v>
      </c>
      <c r="C41" s="131"/>
      <c r="D41" s="131"/>
      <c r="E41" s="131"/>
      <c r="F41" s="131"/>
      <c r="G41" s="143" t="str">
        <f>IF(ISERR(C41/様式１5!$E$26*様式１5!$O$26),"",C41/様式１5!$E$26*様式１5!$O$26)</f>
        <v/>
      </c>
      <c r="H41" s="144" t="str">
        <f>IF(ISERR(D41/様式１5!$E$28*様式１5!$O$28),"",D41/様式１5!$E$28*様式１5!$O$28)</f>
        <v/>
      </c>
      <c r="I41" s="144" t="str">
        <f>IF(ISERR(E41/様式１5!$E$30*様式１5!$O$30),"",E41/様式１5!$E$30*様式１5!$O$30)</f>
        <v/>
      </c>
      <c r="J41" s="145" t="str">
        <f>IF(ISERR(F41/様式１5!$E$32*様式１5!$O$32),"",F41/様式１5!$E$32*様式１5!$O$32)</f>
        <v/>
      </c>
    </row>
    <row r="42" spans="1:10" ht="17.25" customHeight="1" x14ac:dyDescent="0.2">
      <c r="A42" s="274"/>
      <c r="B42" s="8" t="s">
        <v>212</v>
      </c>
      <c r="C42" s="131"/>
      <c r="D42" s="131"/>
      <c r="E42" s="131"/>
      <c r="F42" s="131"/>
      <c r="G42" s="143" t="str">
        <f>IF(ISERR(C42/様式１5!$E$26*様式１5!$O$26),"",C42/様式１5!$E$26*様式１5!$O$26)</f>
        <v/>
      </c>
      <c r="H42" s="144" t="str">
        <f>IF(ISERR(D42/様式１5!$E$28*様式１5!$O$28),"",D42/様式１5!$E$28*様式１5!$O$28)</f>
        <v/>
      </c>
      <c r="I42" s="144" t="str">
        <f>IF(ISERR(E42/様式１5!$E$30*様式１5!$O$30),"",E42/様式１5!$E$30*様式１5!$O$30)</f>
        <v/>
      </c>
      <c r="J42" s="145" t="str">
        <f>IF(ISERR(F42/様式１5!$E$32*様式１5!$O$32),"",F42/様式１5!$E$32*様式１5!$O$32)</f>
        <v/>
      </c>
    </row>
    <row r="43" spans="1:10" ht="17.25" customHeight="1" x14ac:dyDescent="0.2">
      <c r="A43" s="267"/>
      <c r="B43" s="8" t="s">
        <v>213</v>
      </c>
      <c r="C43" s="131"/>
      <c r="D43" s="131"/>
      <c r="E43" s="131"/>
      <c r="F43" s="131"/>
      <c r="G43" s="143" t="str">
        <f>IF(ISERR(C43/様式１5!$E$26*様式１5!$O$26),"",C43/様式１5!$E$26*様式１5!$O$26)</f>
        <v/>
      </c>
      <c r="H43" s="144" t="str">
        <f>IF(ISERR(D43/様式１5!$E$28*様式１5!$O$28),"",D43/様式１5!$E$28*様式１5!$O$28)</f>
        <v/>
      </c>
      <c r="I43" s="144" t="str">
        <f>IF(ISERR(E43/様式１5!$E$30*様式１5!$O$30),"",E43/様式１5!$E$30*様式１5!$O$30)</f>
        <v/>
      </c>
      <c r="J43" s="145" t="str">
        <f>IF(ISERR(F43/様式１5!$E$32*様式１5!$O$32),"",F43/様式１5!$E$32*様式１5!$O$32)</f>
        <v/>
      </c>
    </row>
    <row r="44" spans="1:10" ht="25.5" customHeight="1" x14ac:dyDescent="0.2">
      <c r="A44" s="15" t="s">
        <v>215</v>
      </c>
      <c r="B44" s="14"/>
      <c r="C44" s="131"/>
      <c r="D44" s="131"/>
      <c r="E44" s="131"/>
      <c r="F44" s="131"/>
      <c r="G44" s="143" t="str">
        <f>IF(ISERR(C44/様式１5!$E$26*様式１5!$O$26),"",C44/様式１5!$E$26*様式１5!$O$26)</f>
        <v/>
      </c>
      <c r="H44" s="144" t="str">
        <f>IF(ISERR(D44/様式１5!$E$28*様式１5!$O$28),"",D44/様式１5!$E$28*様式１5!$O$28)</f>
        <v/>
      </c>
      <c r="I44" s="144" t="str">
        <f>IF(ISERR(E44/様式１5!$E$30*様式１5!$O$30),"",E44/様式１5!$E$30*様式１5!$O$30)</f>
        <v/>
      </c>
      <c r="J44" s="145" t="str">
        <f>IF(ISERR(F44/様式１5!$E$32*様式１5!$O$32),"",F44/様式１5!$E$32*様式１5!$O$32)</f>
        <v/>
      </c>
    </row>
    <row r="45" spans="1:10" x14ac:dyDescent="0.2">
      <c r="A45" s="276" t="s">
        <v>1</v>
      </c>
      <c r="B45" s="277"/>
      <c r="C45" s="18" t="s">
        <v>85</v>
      </c>
      <c r="D45" s="19" t="s">
        <v>4</v>
      </c>
      <c r="E45" s="19" t="s">
        <v>298</v>
      </c>
      <c r="F45" s="19" t="s">
        <v>299</v>
      </c>
      <c r="G45" s="78" t="s">
        <v>300</v>
      </c>
      <c r="H45" s="79" t="s">
        <v>301</v>
      </c>
      <c r="I45" s="79" t="s">
        <v>284</v>
      </c>
      <c r="J45" s="80" t="s">
        <v>285</v>
      </c>
    </row>
    <row r="46" spans="1:10" s="151" customFormat="1" ht="21.75" customHeight="1" thickBot="1" x14ac:dyDescent="0.25">
      <c r="A46" s="278"/>
      <c r="B46" s="279"/>
      <c r="C46" s="159">
        <f t="shared" ref="C46:J46" si="0">SUM(C11:C44)</f>
        <v>0</v>
      </c>
      <c r="D46" s="159">
        <f t="shared" ref="D46" si="1">SUM(D11:D44)</f>
        <v>0</v>
      </c>
      <c r="E46" s="159">
        <f t="shared" si="0"/>
        <v>0</v>
      </c>
      <c r="F46" s="160">
        <f t="shared" si="0"/>
        <v>0</v>
      </c>
      <c r="G46" s="81">
        <f t="shared" si="0"/>
        <v>0</v>
      </c>
      <c r="H46" s="82">
        <f>SUM(H11:H44)</f>
        <v>0</v>
      </c>
      <c r="I46" s="82">
        <f t="shared" si="0"/>
        <v>0</v>
      </c>
      <c r="J46" s="83">
        <f t="shared" si="0"/>
        <v>0</v>
      </c>
    </row>
    <row r="47" spans="1:10" x14ac:dyDescent="0.2">
      <c r="A47" t="s">
        <v>263</v>
      </c>
    </row>
  </sheetData>
  <mergeCells count="16">
    <mergeCell ref="A31:A33"/>
    <mergeCell ref="A34:A43"/>
    <mergeCell ref="A45:B46"/>
    <mergeCell ref="A1:B1"/>
    <mergeCell ref="A8:A10"/>
    <mergeCell ref="B8:B10"/>
    <mergeCell ref="A2:J2"/>
    <mergeCell ref="G4:J4"/>
    <mergeCell ref="G9:J9"/>
    <mergeCell ref="G8:J8"/>
    <mergeCell ref="A19:A25"/>
    <mergeCell ref="A26:A30"/>
    <mergeCell ref="C8:F8"/>
    <mergeCell ref="C9:F9"/>
    <mergeCell ref="A11:A14"/>
    <mergeCell ref="A15:A18"/>
  </mergeCells>
  <phoneticPr fontId="2"/>
  <conditionalFormatting sqref="C11:F44">
    <cfRule type="cellIs" dxfId="31" priority="2" stopIfTrue="1" operator="notEqual">
      <formula>""</formula>
    </cfRule>
  </conditionalFormatting>
  <conditionalFormatting sqref="C46:J46">
    <cfRule type="cellIs" dxfId="30" priority="1" stopIfTrue="1" operator="equal">
      <formula>0</formula>
    </cfRule>
  </conditionalFormatting>
  <conditionalFormatting sqref="G11:J44">
    <cfRule type="cellIs" dxfId="29" priority="3" stopIfTrue="1" operator="greaterThan">
      <formula>0</formula>
    </cfRule>
  </conditionalFormatting>
  <pageMargins left="0.78740157480314965" right="0.43307086614173229" top="0.55118110236220474" bottom="0.39370078740157483" header="0.51181102362204722" footer="0.1968503937007874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29</vt:i4>
      </vt:variant>
    </vt:vector>
  </HeadingPairs>
  <TitlesOfParts>
    <vt:vector size="45" baseType="lpstr">
      <vt:lpstr>基本情報</vt:lpstr>
      <vt:lpstr>様式1</vt:lpstr>
      <vt:lpstr>様式8</vt:lpstr>
      <vt:lpstr>様式2</vt:lpstr>
      <vt:lpstr>様式9</vt:lpstr>
      <vt:lpstr>様式3</vt:lpstr>
      <vt:lpstr>様式10</vt:lpstr>
      <vt:lpstr>様式4</vt:lpstr>
      <vt:lpstr>様式11</vt:lpstr>
      <vt:lpstr>様式5</vt:lpstr>
      <vt:lpstr>様式12</vt:lpstr>
      <vt:lpstr>様式6</vt:lpstr>
      <vt:lpstr>様式13</vt:lpstr>
      <vt:lpstr>様式7</vt:lpstr>
      <vt:lpstr>様式14</vt:lpstr>
      <vt:lpstr>様式１5</vt:lpstr>
      <vt:lpstr>様式10!Print_Area</vt:lpstr>
      <vt:lpstr>様式12!Print_Area</vt:lpstr>
      <vt:lpstr>様式13!Print_Area</vt:lpstr>
      <vt:lpstr>様式14!Print_Area</vt:lpstr>
      <vt:lpstr>様式１5!Print_Area</vt:lpstr>
      <vt:lpstr>様式8!Print_Area</vt:lpstr>
      <vt:lpstr>様式9!Print_Area</vt:lpstr>
      <vt:lpstr>減免総額</vt:lpstr>
      <vt:lpstr>在宅補助額合計</vt:lpstr>
      <vt:lpstr>総補助額</vt:lpstr>
      <vt:lpstr>様式11!短期推計減免額</vt:lpstr>
      <vt:lpstr>様式12!短期推計減免額</vt:lpstr>
      <vt:lpstr>様式14!短期推計減免額</vt:lpstr>
      <vt:lpstr>短期推計減免額</vt:lpstr>
      <vt:lpstr>短期補助額</vt:lpstr>
      <vt:lpstr>様式11!通所推計減免額</vt:lpstr>
      <vt:lpstr>様式12!通所推計減免額</vt:lpstr>
      <vt:lpstr>様式13!通所推計減免額</vt:lpstr>
      <vt:lpstr>通所推計減免額</vt:lpstr>
      <vt:lpstr>通所補助額</vt:lpstr>
      <vt:lpstr>様式9!入所減免額推計</vt:lpstr>
      <vt:lpstr>入所減免額推計</vt:lpstr>
      <vt:lpstr>入所補助額</vt:lpstr>
      <vt:lpstr>様式11!訪問推計減免額</vt:lpstr>
      <vt:lpstr>様式12!訪問推計減免額</vt:lpstr>
      <vt:lpstr>様式13!訪問推計減免額</vt:lpstr>
      <vt:lpstr>様式14!訪問推計減免額</vt:lpstr>
      <vt:lpstr>訪問推計減免額</vt:lpstr>
      <vt:lpstr>訪問補助額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福祉局施サ課</dc:creator>
  <cp:lastModifiedBy>町田 知也</cp:lastModifiedBy>
  <cp:lastPrinted>2023-09-12T07:43:59Z</cp:lastPrinted>
  <dcterms:created xsi:type="dcterms:W3CDTF">2000-10-23T04:42:08Z</dcterms:created>
  <dcterms:modified xsi:type="dcterms:W3CDTF">2025-01-30T00:52:56Z</dcterms:modified>
</cp:coreProperties>
</file>