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1610" tabRatio="832"/>
  </bookViews>
  <sheets>
    <sheet name="1201" sheetId="1" r:id="rId1"/>
  </sheets>
  <calcPr calcId="145621"/>
</workbook>
</file>

<file path=xl/calcChain.xml><?xml version="1.0" encoding="utf-8"?>
<calcChain xmlns="http://schemas.openxmlformats.org/spreadsheetml/2006/main">
  <c r="G15" i="1" l="1"/>
  <c r="G14" i="1"/>
  <c r="G13" i="1"/>
  <c r="D15" i="1"/>
  <c r="D14" i="1"/>
  <c r="D13" i="1"/>
  <c r="N15" i="1"/>
  <c r="N14" i="1"/>
  <c r="N13" i="1"/>
  <c r="K15" i="1"/>
  <c r="K14" i="1"/>
  <c r="K13" i="1"/>
  <c r="P12" i="1"/>
  <c r="O12" i="1"/>
  <c r="M12" i="1"/>
  <c r="L12" i="1"/>
  <c r="I12" i="1"/>
  <c r="H12" i="1"/>
  <c r="F12" i="1"/>
  <c r="E12" i="1"/>
  <c r="J14" i="1" l="1"/>
  <c r="J15" i="1"/>
  <c r="C15" i="1"/>
  <c r="J13" i="1"/>
  <c r="C13" i="1"/>
  <c r="C14" i="1"/>
  <c r="G12" i="1"/>
  <c r="D12" i="1"/>
  <c r="N12" i="1"/>
  <c r="K12" i="1"/>
  <c r="J12" i="1" l="1"/>
  <c r="C12" i="1"/>
</calcChain>
</file>

<file path=xl/sharedStrings.xml><?xml version="1.0" encoding="utf-8"?>
<sst xmlns="http://schemas.openxmlformats.org/spreadsheetml/2006/main" count="34" uniqueCount="24">
  <si>
    <t>12 住居及び土木建設</t>
    <rPh sb="3" eb="5">
      <t>ジュウキョ</t>
    </rPh>
    <rPh sb="5" eb="6">
      <t>オヨ</t>
    </rPh>
    <rPh sb="7" eb="9">
      <t>ドボク</t>
    </rPh>
    <rPh sb="9" eb="11">
      <t>ケンセツ</t>
    </rPh>
    <phoneticPr fontId="5"/>
  </si>
  <si>
    <t>1 課税家屋棟数及び床面積</t>
    <rPh sb="2" eb="4">
      <t>カゼイ</t>
    </rPh>
    <rPh sb="4" eb="6">
      <t>カオク</t>
    </rPh>
    <rPh sb="6" eb="7">
      <t>ムネ</t>
    </rPh>
    <rPh sb="7" eb="8">
      <t>スウ</t>
    </rPh>
    <rPh sb="8" eb="9">
      <t>オヨ</t>
    </rPh>
    <rPh sb="10" eb="13">
      <t>ユカメンセキ</t>
    </rPh>
    <phoneticPr fontId="5"/>
  </si>
  <si>
    <t>棟　　　　　数　　　　（棟）</t>
    <rPh sb="0" eb="1">
      <t>ムネ</t>
    </rPh>
    <rPh sb="6" eb="7">
      <t>スウ</t>
    </rPh>
    <rPh sb="12" eb="13">
      <t>ムネ</t>
    </rPh>
    <phoneticPr fontId="5"/>
  </si>
  <si>
    <t>年　別</t>
    <rPh sb="2" eb="3">
      <t>ベツ</t>
    </rPh>
    <phoneticPr fontId="5"/>
  </si>
  <si>
    <t>法定免税点以上のもの</t>
    <rPh sb="0" eb="2">
      <t>ホウテイ</t>
    </rPh>
    <rPh sb="2" eb="4">
      <t>メンゼイ</t>
    </rPh>
    <rPh sb="4" eb="5">
      <t>テン</t>
    </rPh>
    <rPh sb="5" eb="7">
      <t>イジョウ</t>
    </rPh>
    <phoneticPr fontId="5"/>
  </si>
  <si>
    <t>法定免税点未満のもの</t>
    <rPh sb="0" eb="2">
      <t>ホウテイ</t>
    </rPh>
    <rPh sb="2" eb="4">
      <t>メンゼイ</t>
    </rPh>
    <rPh sb="4" eb="5">
      <t>テン</t>
    </rPh>
    <rPh sb="5" eb="7">
      <t>ミマン</t>
    </rPh>
    <phoneticPr fontId="5"/>
  </si>
  <si>
    <t>木造以外</t>
    <rPh sb="0" eb="2">
      <t>モクゾウ</t>
    </rPh>
    <rPh sb="2" eb="4">
      <t>イガイ</t>
    </rPh>
    <phoneticPr fontId="5"/>
  </si>
  <si>
    <t>（注）法定免税点の額　200,000円</t>
    <rPh sb="1" eb="2">
      <t>チュウ</t>
    </rPh>
    <rPh sb="3" eb="5">
      <t>ホウテイ</t>
    </rPh>
    <rPh sb="5" eb="7">
      <t>メンゼイ</t>
    </rPh>
    <rPh sb="7" eb="8">
      <t>テン</t>
    </rPh>
    <rPh sb="9" eb="10">
      <t>ガク</t>
    </rPh>
    <rPh sb="18" eb="19">
      <t>エン</t>
    </rPh>
    <phoneticPr fontId="3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</si>
  <si>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5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</si>
  <si>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</si>
  <si>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</si>
  <si>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</si>
  <si>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5"/>
  </si>
  <si>
    <t>床　　　面　　　積　　（㎡）</t>
    <phoneticPr fontId="5"/>
  </si>
  <si>
    <t>総　数</t>
    <phoneticPr fontId="5"/>
  </si>
  <si>
    <t>木　造</t>
    <phoneticPr fontId="5"/>
  </si>
  <si>
    <t>総　数</t>
    <phoneticPr fontId="5"/>
  </si>
  <si>
    <t>木　造</t>
    <phoneticPr fontId="5"/>
  </si>
  <si>
    <t>総　数</t>
    <phoneticPr fontId="5"/>
  </si>
  <si>
    <r>
      <rPr>
        <sz val="11"/>
        <color theme="0"/>
        <rFont val="ＭＳ 明朝"/>
        <family val="1"/>
        <charset val="128"/>
      </rPr>
      <t xml:space="preserve"> 平成</t>
    </r>
    <r>
      <rPr>
        <sz val="11"/>
        <rFont val="ＭＳ 明朝"/>
        <family val="1"/>
        <charset val="128"/>
      </rPr>
      <t>26</t>
    </r>
    <r>
      <rPr>
        <sz val="11"/>
        <color theme="0"/>
        <rFont val="ＭＳ 明朝"/>
        <family val="1"/>
        <charset val="128"/>
      </rPr>
      <t>年</t>
    </r>
    <rPh sb="1" eb="2">
      <t>ネン</t>
    </rPh>
    <phoneticPr fontId="3"/>
  </si>
  <si>
    <r>
      <rPr>
        <sz val="11"/>
        <color theme="0"/>
        <rFont val="ＭＳ 明朝"/>
        <family val="1"/>
        <charset val="128"/>
      </rPr>
      <t xml:space="preserve"> 平成</t>
    </r>
    <r>
      <rPr>
        <sz val="11"/>
        <rFont val="ＭＳ 明朝"/>
        <family val="1"/>
        <charset val="128"/>
      </rPr>
      <t>27</t>
    </r>
    <r>
      <rPr>
        <sz val="11"/>
        <color theme="0"/>
        <rFont val="ＭＳ 明朝"/>
        <family val="1"/>
        <charset val="128"/>
      </rPr>
      <t>年</t>
    </r>
    <rPh sb="1" eb="2">
      <t>ネン</t>
    </rPh>
    <phoneticPr fontId="3"/>
  </si>
  <si>
    <t>29</t>
  </si>
  <si>
    <t xml:space="preserve"> 平成25年</t>
    <rPh sb="1" eb="2">
      <t>ネン</t>
    </rPh>
    <phoneticPr fontId="3"/>
  </si>
  <si>
    <r>
      <t xml:space="preserve"> </t>
    </r>
    <r>
      <rPr>
        <sz val="11"/>
        <color theme="0"/>
        <rFont val="ＭＳ ゴシック"/>
        <family val="3"/>
        <charset val="128"/>
      </rPr>
      <t>平成</t>
    </r>
    <r>
      <rPr>
        <sz val="11"/>
        <rFont val="ＭＳ ゴシック"/>
        <family val="3"/>
        <charset val="128"/>
      </rPr>
      <t>28</t>
    </r>
    <r>
      <rPr>
        <sz val="11"/>
        <color theme="0"/>
        <rFont val="ＭＳ ゴシック"/>
        <family val="3"/>
        <charset val="128"/>
      </rPr>
      <t>年</t>
    </r>
    <rPh sb="1" eb="3">
      <t>ヘイセイ</t>
    </rPh>
    <rPh sb="5" eb="6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</si>
</sst>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_ * #,##0;_ * &quot;△&quot;#,##0;_ * &quot;-&quot;;"/>
  </numFmts>
  <fonts count="1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49" fontId="4" fillId="0" borderId="0" xfId="0" applyNumberFormat="1" applyFont="1"/>
    <xf numFmtId="0" fontId="6" fillId="0" borderId="0" xfId="0" applyFont="1"/>
    <xf numFmtId="49" fontId="7" fillId="0" borderId="0" xfId="0" applyNumberFormat="1" applyFont="1" applyAlignment="1" applyProtection="1">
      <alignment horizontal="left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6" fillId="0" borderId="1" xfId="0" applyFont="1" applyBorder="1" applyAlignment="1" applyProtection="1">
      <alignment horizontal="centerContinuous" vertical="center"/>
    </xf>
    <xf numFmtId="0" fontId="6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Continuous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 applyProtection="1">
      <alignment vertical="center"/>
    </xf>
    <xf numFmtId="37" fontId="6" fillId="0" borderId="0" xfId="0" applyNumberFormat="1" applyFont="1" applyProtection="1"/>
    <xf numFmtId="37" fontId="9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0" fontId="6" fillId="0" borderId="0" xfId="0" applyFont="1" applyAlignment="1" applyProtection="1">
      <alignment horizontal="left"/>
    </xf>
    <xf numFmtId="0" fontId="6" fillId="0" borderId="6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6" fillId="0" borderId="7" xfId="0" applyFont="1" applyBorder="1" applyAlignment="1">
      <alignment horizontal="center" vertical="center"/>
    </xf>
    <xf numFmtId="37" fontId="8" fillId="0" borderId="0" xfId="0" applyNumberFormat="1" applyFont="1" applyProtection="1"/>
    <xf numFmtId="0" fontId="8" fillId="0" borderId="0" xfId="0" applyFont="1"/>
    <xf numFmtId="49" fontId="6" fillId="0" borderId="6" xfId="0" quotePrefix="1" applyNumberFormat="1" applyFont="1" applyBorder="1" applyAlignment="1" applyProtection="1"/>
    <xf numFmtId="0" fontId="6" fillId="0" borderId="11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8" fillId="0" borderId="0" xfId="0" applyFont="1" applyBorder="1"/>
    <xf numFmtId="37" fontId="11" fillId="0" borderId="0" xfId="0" applyNumberFormat="1" applyFont="1" applyProtection="1"/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vertical="center"/>
    </xf>
    <xf numFmtId="0" fontId="6" fillId="0" borderId="13" xfId="0" applyFont="1" applyBorder="1" applyAlignment="1" applyProtection="1">
      <alignment horizontal="centerContinuous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37" fontId="13" fillId="0" borderId="0" xfId="0" applyNumberFormat="1" applyFont="1" applyProtection="1"/>
    <xf numFmtId="49" fontId="10" fillId="0" borderId="6" xfId="0" quotePrefix="1" applyNumberFormat="1" applyFont="1" applyBorder="1" applyAlignment="1" applyProtection="1"/>
    <xf numFmtId="49" fontId="10" fillId="0" borderId="6" xfId="0" quotePrefix="1" applyNumberFormat="1" applyFont="1" applyBorder="1" applyAlignment="1" applyProtection="1">
      <alignment horizontal="center"/>
    </xf>
    <xf numFmtId="177" fontId="6" fillId="0" borderId="0" xfId="0" applyNumberFormat="1" applyFont="1" applyFill="1" applyBorder="1" applyAlignment="1" applyProtection="1">
      <alignment vertical="center"/>
    </xf>
    <xf numFmtId="177" fontId="6" fillId="0" borderId="17" xfId="0" applyNumberFormat="1" applyFont="1" applyFill="1" applyBorder="1" applyAlignment="1" applyProtection="1">
      <alignment vertical="center"/>
    </xf>
    <xf numFmtId="177" fontId="6" fillId="2" borderId="0" xfId="0" applyNumberFormat="1" applyFont="1" applyFill="1" applyBorder="1" applyAlignment="1" applyProtection="1">
      <alignment vertical="center"/>
    </xf>
    <xf numFmtId="177" fontId="10" fillId="0" borderId="0" xfId="0" applyNumberFormat="1" applyFont="1" applyFill="1" applyBorder="1" applyAlignment="1" applyProtection="1">
      <alignment vertical="center"/>
    </xf>
    <xf numFmtId="177" fontId="10" fillId="0" borderId="17" xfId="0" applyNumberFormat="1" applyFont="1" applyFill="1" applyBorder="1" applyAlignment="1" applyProtection="1">
      <alignment vertical="center"/>
    </xf>
    <xf numFmtId="177" fontId="10" fillId="2" borderId="0" xfId="0" applyNumberFormat="1" applyFont="1" applyFill="1" applyBorder="1" applyAlignment="1" applyProtection="1">
      <alignment vertical="center"/>
    </xf>
    <xf numFmtId="177" fontId="6" fillId="0" borderId="9" xfId="0" applyNumberFormat="1" applyFont="1" applyFill="1" applyBorder="1" applyAlignment="1" applyProtection="1">
      <alignment vertical="center"/>
    </xf>
    <xf numFmtId="177" fontId="6" fillId="0" borderId="18" xfId="0" applyNumberFormat="1" applyFont="1" applyFill="1" applyBorder="1" applyAlignment="1" applyProtection="1">
      <alignment vertical="center"/>
    </xf>
    <xf numFmtId="177" fontId="6" fillId="0" borderId="5" xfId="0" applyNumberFormat="1" applyFont="1" applyFill="1" applyBorder="1" applyAlignment="1" applyProtection="1">
      <alignment vertical="center"/>
    </xf>
    <xf numFmtId="177" fontId="10" fillId="0" borderId="5" xfId="0" applyNumberFormat="1" applyFont="1" applyFill="1" applyBorder="1" applyAlignment="1" applyProtection="1">
      <alignment vertical="center"/>
    </xf>
    <xf numFmtId="177" fontId="6" fillId="0" borderId="16" xfId="0" applyNumberFormat="1" applyFont="1" applyFill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5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tabSelected="1" workbookViewId="0">
      <pane xSplit="2" topLeftCell="C1" activePane="topRight" state="frozen"/>
      <selection pane="topRight"/>
    </sheetView>
  </sheetViews>
  <sheetFormatPr defaultColWidth="19.625" defaultRowHeight="13.5"/>
  <cols>
    <col min="1" max="1" width="3.625" style="2" customWidth="1"/>
    <col min="2" max="2" width="12.625" style="2" customWidth="1"/>
    <col min="3" max="3" width="14.625" style="2" customWidth="1"/>
    <col min="4" max="9" width="12.625" style="2" customWidth="1"/>
    <col min="10" max="16" width="14.625" style="2" customWidth="1"/>
    <col min="17" max="17" width="18.375" style="2" customWidth="1"/>
    <col min="18" max="16384" width="19.625" style="2"/>
  </cols>
  <sheetData>
    <row r="1" spans="1:16" ht="18.75">
      <c r="B1" s="1" t="s">
        <v>0</v>
      </c>
    </row>
    <row r="2" spans="1:16" ht="3.75" customHeight="1"/>
    <row r="3" spans="1:16">
      <c r="B3" s="3" t="s">
        <v>1</v>
      </c>
    </row>
    <row r="4" spans="1:16" ht="14.25" thickBot="1">
      <c r="B4" s="3"/>
      <c r="P4" s="19" t="s">
        <v>8</v>
      </c>
    </row>
    <row r="5" spans="1:16" s="4" customFormat="1">
      <c r="B5" s="20"/>
      <c r="C5" s="5" t="s">
        <v>2</v>
      </c>
      <c r="D5" s="24"/>
      <c r="E5" s="24"/>
      <c r="F5" s="24"/>
      <c r="G5" s="24"/>
      <c r="H5" s="24"/>
      <c r="I5" s="25"/>
      <c r="J5" s="6" t="s">
        <v>13</v>
      </c>
      <c r="K5" s="24"/>
      <c r="L5" s="24"/>
      <c r="M5" s="24"/>
      <c r="N5" s="24"/>
      <c r="O5" s="24"/>
      <c r="P5" s="24"/>
    </row>
    <row r="6" spans="1:16" s="4" customFormat="1">
      <c r="B6" s="7" t="s">
        <v>3</v>
      </c>
      <c r="C6" s="54" t="s">
        <v>18</v>
      </c>
      <c r="D6" s="36" t="s">
        <v>4</v>
      </c>
      <c r="E6" s="26"/>
      <c r="F6" s="26"/>
      <c r="G6" s="8" t="s">
        <v>5</v>
      </c>
      <c r="H6" s="26"/>
      <c r="I6" s="26"/>
      <c r="J6" s="54" t="s">
        <v>14</v>
      </c>
      <c r="K6" s="36" t="s">
        <v>4</v>
      </c>
      <c r="L6" s="26"/>
      <c r="M6" s="27"/>
      <c r="N6" s="8" t="s">
        <v>5</v>
      </c>
      <c r="O6" s="26"/>
      <c r="P6" s="26"/>
    </row>
    <row r="7" spans="1:16" s="4" customFormat="1" ht="12.75" customHeight="1">
      <c r="B7" s="9"/>
      <c r="C7" s="55"/>
      <c r="D7" s="37" t="s">
        <v>14</v>
      </c>
      <c r="E7" s="10" t="s">
        <v>15</v>
      </c>
      <c r="F7" s="10" t="s">
        <v>6</v>
      </c>
      <c r="G7" s="10" t="s">
        <v>16</v>
      </c>
      <c r="H7" s="10" t="s">
        <v>17</v>
      </c>
      <c r="I7" s="38" t="s">
        <v>6</v>
      </c>
      <c r="J7" s="55"/>
      <c r="K7" s="37" t="s">
        <v>16</v>
      </c>
      <c r="L7" s="10" t="s">
        <v>17</v>
      </c>
      <c r="M7" s="10" t="s">
        <v>6</v>
      </c>
      <c r="N7" s="10" t="s">
        <v>16</v>
      </c>
      <c r="O7" s="10" t="s">
        <v>17</v>
      </c>
      <c r="P7" s="10" t="s">
        <v>6</v>
      </c>
    </row>
    <row r="8" spans="1:16" s="12" customFormat="1" ht="15" customHeight="1">
      <c r="B8" s="23" t="s">
        <v>22</v>
      </c>
      <c r="C8" s="44">
        <v>190135</v>
      </c>
      <c r="D8" s="43">
        <v>187005</v>
      </c>
      <c r="E8" s="43">
        <v>143562</v>
      </c>
      <c r="F8" s="43">
        <v>43443</v>
      </c>
      <c r="G8" s="51">
        <v>3130</v>
      </c>
      <c r="H8" s="43">
        <v>2903</v>
      </c>
      <c r="I8" s="43">
        <v>227</v>
      </c>
      <c r="J8" s="44">
        <v>32881128.219999999</v>
      </c>
      <c r="K8" s="43">
        <v>32735096.969999999</v>
      </c>
      <c r="L8" s="43">
        <v>14619416.170000002</v>
      </c>
      <c r="M8" s="43">
        <v>18115680.800000001</v>
      </c>
      <c r="N8" s="43">
        <v>146031.25</v>
      </c>
      <c r="O8" s="43">
        <v>140387.46</v>
      </c>
      <c r="P8" s="43">
        <v>5643.79</v>
      </c>
    </row>
    <row r="9" spans="1:16" s="12" customFormat="1" ht="15" customHeight="1">
      <c r="B9" s="23" t="s">
        <v>19</v>
      </c>
      <c r="C9" s="44">
        <v>191537</v>
      </c>
      <c r="D9" s="43">
        <v>188480</v>
      </c>
      <c r="E9" s="43">
        <v>144748</v>
      </c>
      <c r="F9" s="43">
        <v>43732</v>
      </c>
      <c r="G9" s="51">
        <v>3057</v>
      </c>
      <c r="H9" s="43">
        <v>2827</v>
      </c>
      <c r="I9" s="43">
        <v>230</v>
      </c>
      <c r="J9" s="44">
        <v>33439463</v>
      </c>
      <c r="K9" s="43">
        <v>33296588</v>
      </c>
      <c r="L9" s="43">
        <v>14768188</v>
      </c>
      <c r="M9" s="43">
        <v>18528400</v>
      </c>
      <c r="N9" s="43">
        <v>142875</v>
      </c>
      <c r="O9" s="43">
        <v>137055</v>
      </c>
      <c r="P9" s="43">
        <v>5820</v>
      </c>
    </row>
    <row r="10" spans="1:16" s="39" customFormat="1" ht="15" customHeight="1">
      <c r="B10" s="23" t="s">
        <v>20</v>
      </c>
      <c r="C10" s="44">
        <v>193224</v>
      </c>
      <c r="D10" s="43">
        <v>190247</v>
      </c>
      <c r="E10" s="43">
        <v>146308</v>
      </c>
      <c r="F10" s="43">
        <v>43939</v>
      </c>
      <c r="G10" s="51">
        <v>2977</v>
      </c>
      <c r="H10" s="43">
        <v>2743</v>
      </c>
      <c r="I10" s="43">
        <v>234</v>
      </c>
      <c r="J10" s="44">
        <v>33946606.990000002</v>
      </c>
      <c r="K10" s="43">
        <v>33808690.310000002</v>
      </c>
      <c r="L10" s="43">
        <v>14962826.949999999</v>
      </c>
      <c r="M10" s="43">
        <v>18845863.359999999</v>
      </c>
      <c r="N10" s="43">
        <v>137916.68</v>
      </c>
      <c r="O10" s="43">
        <v>132051.1</v>
      </c>
      <c r="P10" s="43">
        <v>5865.58</v>
      </c>
    </row>
    <row r="11" spans="1:16" s="39" customFormat="1" ht="15" customHeight="1">
      <c r="B11" s="41" t="s">
        <v>23</v>
      </c>
      <c r="C11" s="44">
        <v>194421</v>
      </c>
      <c r="D11" s="43">
        <v>191521</v>
      </c>
      <c r="E11" s="43">
        <v>147273</v>
      </c>
      <c r="F11" s="43">
        <v>44248</v>
      </c>
      <c r="G11" s="51">
        <v>2900</v>
      </c>
      <c r="H11" s="43">
        <v>2673</v>
      </c>
      <c r="I11" s="43">
        <v>227</v>
      </c>
      <c r="J11" s="44">
        <v>34460805</v>
      </c>
      <c r="K11" s="43">
        <v>34326390</v>
      </c>
      <c r="L11" s="45">
        <v>15094628</v>
      </c>
      <c r="M11" s="45">
        <v>19231762</v>
      </c>
      <c r="N11" s="45">
        <v>134415</v>
      </c>
      <c r="O11" s="45">
        <v>128848</v>
      </c>
      <c r="P11" s="45">
        <v>5567</v>
      </c>
    </row>
    <row r="12" spans="1:16" s="39" customFormat="1" ht="15" customHeight="1">
      <c r="B12" s="42" t="s">
        <v>21</v>
      </c>
      <c r="C12" s="47">
        <f t="shared" ref="C12:P12" si="0">SUM(C13:C15)</f>
        <v>195520</v>
      </c>
      <c r="D12" s="46">
        <f t="shared" si="0"/>
        <v>192690</v>
      </c>
      <c r="E12" s="46">
        <f t="shared" si="0"/>
        <v>148378</v>
      </c>
      <c r="F12" s="46">
        <f t="shared" si="0"/>
        <v>44312</v>
      </c>
      <c r="G12" s="52">
        <f t="shared" si="0"/>
        <v>2830</v>
      </c>
      <c r="H12" s="46">
        <f t="shared" si="0"/>
        <v>2603</v>
      </c>
      <c r="I12" s="46">
        <f t="shared" si="0"/>
        <v>227</v>
      </c>
      <c r="J12" s="47">
        <f t="shared" si="0"/>
        <v>34564853</v>
      </c>
      <c r="K12" s="46">
        <f t="shared" si="0"/>
        <v>34434500</v>
      </c>
      <c r="L12" s="48">
        <f t="shared" si="0"/>
        <v>15251697</v>
      </c>
      <c r="M12" s="48">
        <f t="shared" si="0"/>
        <v>19182803</v>
      </c>
      <c r="N12" s="48">
        <f t="shared" si="0"/>
        <v>130353</v>
      </c>
      <c r="O12" s="48">
        <f t="shared" si="0"/>
        <v>124728</v>
      </c>
      <c r="P12" s="48">
        <f t="shared" si="0"/>
        <v>5625</v>
      </c>
    </row>
    <row r="13" spans="1:16" s="12" customFormat="1">
      <c r="A13" s="30"/>
      <c r="B13" s="18" t="s">
        <v>9</v>
      </c>
      <c r="C13" s="44">
        <f>SUM(D13,G13)</f>
        <v>60898</v>
      </c>
      <c r="D13" s="43">
        <f>SUM(E13,F13)</f>
        <v>59116</v>
      </c>
      <c r="E13" s="43">
        <v>46814</v>
      </c>
      <c r="F13" s="43">
        <v>12302</v>
      </c>
      <c r="G13" s="51">
        <f>SUM(H13,I13)</f>
        <v>1782</v>
      </c>
      <c r="H13" s="43">
        <v>1654</v>
      </c>
      <c r="I13" s="43">
        <v>128</v>
      </c>
      <c r="J13" s="44">
        <f>SUM(K13,N13)</f>
        <v>9197088</v>
      </c>
      <c r="K13" s="43">
        <f>SUM(L13:M13)</f>
        <v>9108776</v>
      </c>
      <c r="L13" s="43">
        <v>4737590</v>
      </c>
      <c r="M13" s="43">
        <v>4371186</v>
      </c>
      <c r="N13" s="43">
        <f>SUM(O13:P13)</f>
        <v>88312</v>
      </c>
      <c r="O13" s="43">
        <v>85163</v>
      </c>
      <c r="P13" s="43">
        <v>3149</v>
      </c>
    </row>
    <row r="14" spans="1:16" s="12" customFormat="1" ht="15" customHeight="1">
      <c r="B14" s="18" t="s">
        <v>10</v>
      </c>
      <c r="C14" s="44">
        <f>SUM(D14,G14)</f>
        <v>69107</v>
      </c>
      <c r="D14" s="43">
        <f>SUM(E14,F14)</f>
        <v>68477</v>
      </c>
      <c r="E14" s="43">
        <v>50993</v>
      </c>
      <c r="F14" s="43">
        <v>17484</v>
      </c>
      <c r="G14" s="51">
        <f>SUM(H14,I14)</f>
        <v>630</v>
      </c>
      <c r="H14" s="43">
        <v>557</v>
      </c>
      <c r="I14" s="43">
        <v>73</v>
      </c>
      <c r="J14" s="44">
        <f>SUM(K14,N14)</f>
        <v>13273833</v>
      </c>
      <c r="K14" s="43">
        <f>SUM(L14:M14)</f>
        <v>13249068</v>
      </c>
      <c r="L14" s="43">
        <v>5273690</v>
      </c>
      <c r="M14" s="43">
        <v>7975378</v>
      </c>
      <c r="N14" s="43">
        <f>SUM(O14:P14)</f>
        <v>24765</v>
      </c>
      <c r="O14" s="43">
        <v>22884</v>
      </c>
      <c r="P14" s="43">
        <v>1881</v>
      </c>
    </row>
    <row r="15" spans="1:16" s="33" customFormat="1" ht="16.5" customHeight="1" thickBot="1">
      <c r="A15" s="31"/>
      <c r="B15" s="32" t="s">
        <v>11</v>
      </c>
      <c r="C15" s="50">
        <f>SUM(D15,G15)</f>
        <v>65515</v>
      </c>
      <c r="D15" s="49">
        <f>SUM(E15,F15)</f>
        <v>65097</v>
      </c>
      <c r="E15" s="49">
        <v>50571</v>
      </c>
      <c r="F15" s="49">
        <v>14526</v>
      </c>
      <c r="G15" s="53">
        <f>SUM(H15,I15)</f>
        <v>418</v>
      </c>
      <c r="H15" s="49">
        <v>392</v>
      </c>
      <c r="I15" s="49">
        <v>26</v>
      </c>
      <c r="J15" s="50">
        <f>SUM(K15,N15)</f>
        <v>12093932</v>
      </c>
      <c r="K15" s="49">
        <f>SUM(L15:M15)</f>
        <v>12076656</v>
      </c>
      <c r="L15" s="49">
        <v>5240417</v>
      </c>
      <c r="M15" s="49">
        <v>6836239</v>
      </c>
      <c r="N15" s="49">
        <f>SUM(O15:P15)</f>
        <v>17276</v>
      </c>
      <c r="O15" s="49">
        <v>16681</v>
      </c>
      <c r="P15" s="49">
        <v>595</v>
      </c>
    </row>
    <row r="16" spans="1:16" s="33" customFormat="1" ht="3.75" customHeight="1">
      <c r="A16" s="31"/>
      <c r="B16" s="34"/>
      <c r="C16" s="35"/>
      <c r="D16" s="11"/>
      <c r="E16" s="11"/>
      <c r="F16" s="11"/>
      <c r="G16" s="35"/>
      <c r="H16" s="11"/>
      <c r="I16" s="11"/>
      <c r="J16" s="35"/>
      <c r="K16" s="11"/>
      <c r="L16" s="11"/>
      <c r="M16" s="11"/>
      <c r="N16" s="11"/>
      <c r="O16" s="11"/>
      <c r="P16" s="11"/>
    </row>
    <row r="17" spans="1:16" s="22" customFormat="1" ht="12">
      <c r="A17" s="28"/>
      <c r="B17" s="13" t="s">
        <v>7</v>
      </c>
      <c r="C17" s="21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>
      <c r="B18" s="15" t="s">
        <v>12</v>
      </c>
      <c r="C18" s="16"/>
      <c r="D18" s="16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40"/>
    </row>
    <row r="19" spans="1:16">
      <c r="B19" s="17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</sheetData>
  <mergeCells count="2">
    <mergeCell ref="C6:C7"/>
    <mergeCell ref="J6:J7"/>
  </mergeCells>
  <phoneticPr fontId="3"/>
  <pageMargins left="0.59055118110236227" right="0.59055118110236227" top="0.78740157480314965" bottom="0.98425196850393704" header="0.51181102362204722" footer="0.51181102362204722"/>
  <pageSetup paperSize="9" scale="65" orientation="landscape" horizontalDpi="300" verticalDpi="300" r:id="rId1"/>
  <headerFooter alignWithMargins="0"/>
  <rowBreaks count="1" manualBreakCount="1">
    <brk id="41" min="1" max="15" man="1"/>
  </rowBreaks>
  <ignoredErrors>
    <ignoredError sqref="B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4B1DD3-BBC0-4E18-AF02-8D07B5D20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7F8B32-6ED9-4691-854F-7DF6F8549B1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sharepoint/v4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D1CFA8-A4AA-4A01-8468-25F204A9C1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1201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久万 真彦</dc:creator>
  <cp:lastModifiedBy>相模原市役所</cp:lastModifiedBy>
  <cp:lastPrinted>2014-11-25T04:54:50Z</cp:lastPrinted>
  <dcterms:created xsi:type="dcterms:W3CDTF">2011-01-31T02:07:16Z</dcterms:created>
  <dcterms:modified xsi:type="dcterms:W3CDTF">2018-03-28T01:04:25Z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