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drawings/drawing4.xml" ContentType="application/vnd.openxmlformats-officedocument.drawing+xml"/>
  <Override PartName="/xl/ctrlProps/ctrlProp3.xml" ContentType="application/vnd.ms-excel.controlproperties+xml"/>
  <Override PartName="/xl/ctrlProps/ctrlProp4.xml" ContentType="application/vnd.ms-excel.controlproperties+xml"/>
  <Override PartName="/xl/drawings/drawing5.xml" ContentType="application/vnd.openxmlformats-officedocument.drawing+xml"/>
  <Override PartName="/xl/ctrlProps/ctrlProp5.xml" ContentType="application/vnd.ms-excel.controlproperties+xml"/>
  <Override PartName="/xl/ctrlProps/ctrlProp6.xml" ContentType="application/vnd.ms-excel.controlproperties+xml"/>
  <Override PartName="/xl/drawings/drawing6.xml" ContentType="application/vnd.openxmlformats-officedocument.drawing+xml"/>
  <Override PartName="/xl/ctrlProps/ctrlProp7.xml" ContentType="application/vnd.ms-excel.controlproperties+xml"/>
  <Override PartName="/xl/ctrlProps/ctrlProp8.xml" ContentType="application/vnd.ms-excel.controlproperties+xml"/>
  <Override PartName="/xl/drawings/drawing7.xml" ContentType="application/vnd.openxmlformats-officedocument.drawing+xml"/>
  <Override PartName="/xl/ctrlProps/ctrlProp9.xml" ContentType="application/vnd.ms-excel.controlproperties+xml"/>
  <Override PartName="/xl/ctrlProps/ctrlProp10.xml" ContentType="application/vnd.ms-excel.controlproperties+xml"/>
  <Override PartName="/xl/drawings/drawing8.xml" ContentType="application/vnd.openxmlformats-officedocument.drawing+xml"/>
  <Override PartName="/xl/ctrlProps/ctrlProp11.xml" ContentType="application/vnd.ms-excel.controlproperties+xml"/>
  <Override PartName="/xl/ctrlProps/ctrlProp12.xml" ContentType="application/vnd.ms-excel.controlproperties+xml"/>
  <Override PartName="/xl/drawings/drawing9.xml" ContentType="application/vnd.openxmlformats-officedocument.drawing+xml"/>
  <Override PartName="/xl/ctrlProps/ctrlProp13.xml" ContentType="application/vnd.ms-excel.controlproperties+xml"/>
  <Override PartName="/xl/ctrlProps/ctrlProp14.xml" ContentType="application/vnd.ms-excel.controlproperties+xml"/>
  <Override PartName="/xl/drawings/drawing10.xml" ContentType="application/vnd.openxmlformats-officedocument.drawing+xml"/>
  <Override PartName="/xl/ctrlProps/ctrlProp15.xml" ContentType="application/vnd.ms-excel.controlproperties+xml"/>
  <Override PartName="/xl/ctrlProps/ctrlProp16.xml" ContentType="application/vnd.ms-excel.controlproperties+xml"/>
  <Override PartName="/xl/drawings/drawing11.xml" ContentType="application/vnd.openxmlformats-officedocument.drawing+xml"/>
  <Override PartName="/xl/ctrlProps/ctrlProp17.xml" ContentType="application/vnd.ms-excel.controlproperties+xml"/>
  <Override PartName="/xl/ctrlProps/ctrlProp18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O:\高齢・障害者支援課\030_資料・マニュアル類\03_高齢支援班\21_シニサポ\01_1 R7にむけた様式集の見直し\●令和７年度　様式集（通所型・住民主体型）\2_概算払いの請求【時期：5月：11月】令和7年度\"/>
    </mc:Choice>
  </mc:AlternateContent>
  <xr:revisionPtr revIDLastSave="0" documentId="13_ncr:1_{649E7581-5C0B-4F72-912D-D82E2D144865}" xr6:coauthVersionLast="47" xr6:coauthVersionMax="47" xr10:uidLastSave="{00000000-0000-0000-0000-000000000000}"/>
  <bookViews>
    <workbookView xWindow="-108" yWindow="-108" windowWidth="23256" windowHeight="12456" tabRatio="637" firstSheet="10" activeTab="11" xr2:uid="{00000000-000D-0000-FFFF-FFFF00000000}"/>
  </bookViews>
  <sheets>
    <sheet name="請求書(通)" sheetId="35" r:id="rId1"/>
    <sheet name="請求書(通)(例)" sheetId="36" r:id="rId2"/>
    <sheet name="請求額内訳書の記入方法" sheetId="37" state="hidden" r:id="rId3"/>
    <sheet name="請求額内訳書" sheetId="30" r:id="rId4"/>
    <sheet name="パターン1(例)" sheetId="21" state="hidden" r:id="rId5"/>
    <sheet name="パターン2(例)" sheetId="34" state="hidden" r:id="rId6"/>
    <sheet name="パターン3(例)" sheetId="16" state="hidden" r:id="rId7"/>
    <sheet name="パターン4(例)" sheetId="31" state="hidden" r:id="rId8"/>
    <sheet name="パターン5(例)" sheetId="33" state="hidden" r:id="rId9"/>
    <sheet name="【修正】パターン①（全額請求）" sheetId="41" r:id="rId10"/>
    <sheet name="【修正】パターン②（5月11月請求基本費のみ）" sheetId="38" r:id="rId11"/>
    <sheet name="【修正】パターン③（5月請求基本費+会場費）" sheetId="39" r:id="rId12"/>
  </sheets>
  <definedNames>
    <definedName name="_xlnm.Print_Area" localSheetId="9">'【修正】パターン①（全額請求）'!$A$1:$AO$27</definedName>
    <definedName name="_xlnm.Print_Area" localSheetId="10">'【修正】パターン②（5月11月請求基本費のみ）'!$A$1:$AO$27</definedName>
    <definedName name="_xlnm.Print_Area" localSheetId="11">'【修正】パターン③（5月請求基本費+会場費）'!$A$1:$AO$27</definedName>
    <definedName name="_xlnm.Print_Area" localSheetId="4">'パターン1(例)'!$A$1:$AO$27</definedName>
    <definedName name="_xlnm.Print_Area" localSheetId="5">'パターン2(例)'!$A$1:$AO$27</definedName>
    <definedName name="_xlnm.Print_Area" localSheetId="6">'パターン3(例)'!$A$1:$AO$27</definedName>
    <definedName name="_xlnm.Print_Area" localSheetId="7">'パターン4(例)'!$A$1:$AO$27</definedName>
    <definedName name="_xlnm.Print_Area" localSheetId="8">'パターン5(例)'!$A$1:$AO$27</definedName>
    <definedName name="_xlnm.Print_Area" localSheetId="3">請求額内訳書!$A$1:$AO$27</definedName>
    <definedName name="_xlnm.Print_Area" localSheetId="0">'請求書(通)'!$A$1:$AF$46</definedName>
    <definedName name="_xlnm.Print_Area" localSheetId="1">'請求書(通)(例)'!$A$1:$AF$46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L25" i="41" l="1"/>
  <c r="AJ24" i="41"/>
  <c r="AL24" i="41" s="1"/>
  <c r="AL23" i="41"/>
  <c r="AJ23" i="41"/>
  <c r="AJ21" i="41"/>
  <c r="AL21" i="41" s="1"/>
  <c r="AJ20" i="41"/>
  <c r="AL20" i="41" s="1"/>
  <c r="AJ19" i="41"/>
  <c r="AL19" i="41" s="1"/>
  <c r="AJ18" i="41"/>
  <c r="AL18" i="41" s="1"/>
  <c r="AJ17" i="41"/>
  <c r="AL17" i="41" s="1"/>
  <c r="AL16" i="41"/>
  <c r="AJ16" i="41"/>
  <c r="AJ15" i="41"/>
  <c r="AL15" i="41" s="1"/>
  <c r="AJ14" i="41"/>
  <c r="AL14" i="41" s="1"/>
  <c r="AJ13" i="41"/>
  <c r="AL13" i="41" s="1"/>
  <c r="AJ12" i="41"/>
  <c r="AL12" i="41" s="1"/>
  <c r="AJ11" i="41"/>
  <c r="AL11" i="41" s="1"/>
  <c r="W6" i="41" s="1"/>
  <c r="AK6" i="41"/>
  <c r="P6" i="41"/>
  <c r="AD6" i="30"/>
  <c r="AL25" i="39"/>
  <c r="AJ24" i="39"/>
  <c r="AL24" i="39" s="1"/>
  <c r="AL23" i="39"/>
  <c r="AJ23" i="39"/>
  <c r="AJ21" i="39"/>
  <c r="AL21" i="39" s="1"/>
  <c r="AJ20" i="39"/>
  <c r="AL20" i="39" s="1"/>
  <c r="AJ19" i="39"/>
  <c r="AL19" i="39" s="1"/>
  <c r="AJ18" i="39"/>
  <c r="AL18" i="39" s="1"/>
  <c r="AJ17" i="39"/>
  <c r="AL17" i="39" s="1"/>
  <c r="AL16" i="39"/>
  <c r="AJ16" i="39"/>
  <c r="AJ15" i="39"/>
  <c r="AL15" i="39" s="1"/>
  <c r="AJ14" i="39"/>
  <c r="AL14" i="39" s="1"/>
  <c r="AJ13" i="39"/>
  <c r="AL13" i="39" s="1"/>
  <c r="AJ12" i="39"/>
  <c r="AL12" i="39" s="1"/>
  <c r="AJ11" i="39"/>
  <c r="AL11" i="39" s="1"/>
  <c r="W6" i="39" s="1"/>
  <c r="AK6" i="39"/>
  <c r="P6" i="39"/>
  <c r="AD6" i="41" l="1"/>
  <c r="E6" i="41" s="1"/>
  <c r="AD6" i="39"/>
  <c r="E6" i="39"/>
  <c r="AL25" i="38" l="1"/>
  <c r="AJ24" i="38"/>
  <c r="AL24" i="38" s="1"/>
  <c r="AJ23" i="38"/>
  <c r="AL23" i="38" s="1"/>
  <c r="AJ21" i="38"/>
  <c r="AL21" i="38" s="1"/>
  <c r="AJ20" i="38"/>
  <c r="AL20" i="38" s="1"/>
  <c r="AJ19" i="38"/>
  <c r="AL19" i="38" s="1"/>
  <c r="AJ18" i="38"/>
  <c r="AL18" i="38" s="1"/>
  <c r="AJ17" i="38"/>
  <c r="AL17" i="38" s="1"/>
  <c r="AJ16" i="38"/>
  <c r="AL16" i="38" s="1"/>
  <c r="AJ15" i="38"/>
  <c r="AL15" i="38" s="1"/>
  <c r="AJ14" i="38"/>
  <c r="AL14" i="38" s="1"/>
  <c r="AJ13" i="38"/>
  <c r="AL13" i="38" s="1"/>
  <c r="AJ12" i="38"/>
  <c r="AL12" i="38" s="1"/>
  <c r="AJ11" i="38"/>
  <c r="AL11" i="38" s="1"/>
  <c r="W6" i="38" s="1"/>
  <c r="AK6" i="38"/>
  <c r="P6" i="38"/>
  <c r="AK6" i="31"/>
  <c r="AK6" i="21"/>
  <c r="AK6" i="34"/>
  <c r="AK6" i="16"/>
  <c r="AK6" i="33"/>
  <c r="AK6" i="30"/>
  <c r="P6" i="21"/>
  <c r="P6" i="34"/>
  <c r="P6" i="16"/>
  <c r="P6" i="31"/>
  <c r="P6" i="33"/>
  <c r="P6" i="30"/>
  <c r="AD6" i="38" l="1"/>
  <c r="E6" i="38" s="1"/>
  <c r="X4" i="36"/>
  <c r="K2" i="36"/>
  <c r="W31" i="35" l="1"/>
  <c r="G4" i="30" l="1"/>
  <c r="W31" i="36" l="1"/>
  <c r="AJ21" i="33" l="1"/>
  <c r="AL21" i="33" s="1"/>
  <c r="AJ20" i="33"/>
  <c r="AL20" i="33" s="1"/>
  <c r="AJ19" i="33"/>
  <c r="AL19" i="33" s="1"/>
  <c r="AJ18" i="33"/>
  <c r="AL18" i="33" s="1"/>
  <c r="AJ17" i="33"/>
  <c r="AL17" i="33" s="1"/>
  <c r="AJ16" i="33"/>
  <c r="AL16" i="33" s="1"/>
  <c r="AJ15" i="33"/>
  <c r="AL15" i="33" s="1"/>
  <c r="AJ14" i="33"/>
  <c r="AL14" i="33" s="1"/>
  <c r="AJ13" i="33"/>
  <c r="AL13" i="33" s="1"/>
  <c r="AJ12" i="33"/>
  <c r="AL12" i="33" s="1"/>
  <c r="AJ11" i="33"/>
  <c r="AL11" i="33" s="1"/>
  <c r="W6" i="33" s="1"/>
  <c r="AL25" i="34"/>
  <c r="AJ24" i="34"/>
  <c r="AL24" i="34" s="1"/>
  <c r="AJ23" i="34"/>
  <c r="AL23" i="34" s="1"/>
  <c r="AJ21" i="34"/>
  <c r="AL21" i="34" s="1"/>
  <c r="AJ20" i="34"/>
  <c r="AL20" i="34" s="1"/>
  <c r="AJ19" i="34"/>
  <c r="AL19" i="34" s="1"/>
  <c r="AJ18" i="34"/>
  <c r="AL18" i="34" s="1"/>
  <c r="AJ17" i="34"/>
  <c r="AL17" i="34" s="1"/>
  <c r="AJ16" i="34"/>
  <c r="AL16" i="34" s="1"/>
  <c r="AJ15" i="34"/>
  <c r="AL15" i="34" s="1"/>
  <c r="AJ14" i="34"/>
  <c r="AL14" i="34" s="1"/>
  <c r="AJ13" i="34"/>
  <c r="AL13" i="34" s="1"/>
  <c r="AJ12" i="34"/>
  <c r="AL12" i="34" s="1"/>
  <c r="AJ11" i="34"/>
  <c r="AL11" i="34" s="1"/>
  <c r="W6" i="34" s="1"/>
  <c r="AJ23" i="21"/>
  <c r="AJ23" i="16"/>
  <c r="AJ23" i="31"/>
  <c r="AJ23" i="33"/>
  <c r="AJ23" i="30"/>
  <c r="AD6" i="34" l="1"/>
  <c r="E6" i="34" s="1"/>
  <c r="AD6" i="33"/>
  <c r="E6" i="33" s="1"/>
  <c r="AL25" i="33"/>
  <c r="AJ24" i="33"/>
  <c r="AL24" i="33" s="1"/>
  <c r="AL23" i="33"/>
  <c r="AL25" i="31"/>
  <c r="AJ24" i="31"/>
  <c r="AL24" i="31" s="1"/>
  <c r="AL23" i="31"/>
  <c r="AJ21" i="31"/>
  <c r="AL21" i="31" s="1"/>
  <c r="AJ20" i="31"/>
  <c r="AL20" i="31" s="1"/>
  <c r="AJ19" i="31"/>
  <c r="AL19" i="31" s="1"/>
  <c r="AJ18" i="31"/>
  <c r="AL18" i="31" s="1"/>
  <c r="AJ17" i="31"/>
  <c r="AL17" i="31" s="1"/>
  <c r="AJ16" i="31"/>
  <c r="AL16" i="31" s="1"/>
  <c r="AJ15" i="31"/>
  <c r="AL15" i="31" s="1"/>
  <c r="AJ14" i="31"/>
  <c r="AL14" i="31" s="1"/>
  <c r="AJ13" i="31"/>
  <c r="AL13" i="31" s="1"/>
  <c r="AJ12" i="31"/>
  <c r="AL12" i="31" s="1"/>
  <c r="AJ11" i="31"/>
  <c r="AL11" i="31" s="1"/>
  <c r="W6" i="31" s="1"/>
  <c r="AD6" i="31" l="1"/>
  <c r="E6" i="31"/>
  <c r="AL25" i="30"/>
  <c r="AJ24" i="30"/>
  <c r="AL24" i="30" s="1"/>
  <c r="AL23" i="30"/>
  <c r="AJ21" i="30"/>
  <c r="AL21" i="30" s="1"/>
  <c r="AJ20" i="30"/>
  <c r="AL20" i="30" s="1"/>
  <c r="AJ19" i="30"/>
  <c r="AL19" i="30" s="1"/>
  <c r="AJ18" i="30"/>
  <c r="AL18" i="30" s="1"/>
  <c r="AJ17" i="30"/>
  <c r="AL17" i="30" s="1"/>
  <c r="AJ16" i="30"/>
  <c r="AL16" i="30" s="1"/>
  <c r="AJ15" i="30"/>
  <c r="AL15" i="30" s="1"/>
  <c r="AJ14" i="30"/>
  <c r="AL14" i="30" s="1"/>
  <c r="AJ13" i="30"/>
  <c r="AL13" i="30" s="1"/>
  <c r="AJ12" i="30"/>
  <c r="AL12" i="30" s="1"/>
  <c r="AJ11" i="30"/>
  <c r="AL11" i="30" s="1"/>
  <c r="W6" i="30" s="1"/>
  <c r="E6" i="30" l="1"/>
  <c r="AL25" i="21"/>
  <c r="AJ21" i="21"/>
  <c r="AL21" i="21" s="1"/>
  <c r="AJ20" i="21"/>
  <c r="AL20" i="21" s="1"/>
  <c r="AJ19" i="21"/>
  <c r="AL19" i="21" s="1"/>
  <c r="AJ18" i="21"/>
  <c r="AL18" i="21" s="1"/>
  <c r="AJ17" i="21"/>
  <c r="AL17" i="21" s="1"/>
  <c r="AJ16" i="21"/>
  <c r="AL16" i="21" s="1"/>
  <c r="AJ15" i="21"/>
  <c r="AL15" i="21" s="1"/>
  <c r="AJ14" i="21"/>
  <c r="AL14" i="21" s="1"/>
  <c r="AJ13" i="21"/>
  <c r="AL13" i="21" s="1"/>
  <c r="AJ12" i="21"/>
  <c r="AL12" i="21" s="1"/>
  <c r="AJ11" i="21"/>
  <c r="AL11" i="21" s="1"/>
  <c r="W6" i="21" s="1"/>
  <c r="AD6" i="21" l="1"/>
  <c r="E6" i="21"/>
  <c r="AL23" i="21"/>
  <c r="AJ24" i="21"/>
  <c r="AL24" i="21" s="1"/>
  <c r="AL25" i="16"/>
  <c r="AJ21" i="16"/>
  <c r="AL21" i="16" s="1"/>
  <c r="AJ20" i="16"/>
  <c r="AL20" i="16" s="1"/>
  <c r="AJ19" i="16"/>
  <c r="AL19" i="16" s="1"/>
  <c r="AJ18" i="16"/>
  <c r="AL18" i="16" s="1"/>
  <c r="AJ17" i="16"/>
  <c r="AL17" i="16" s="1"/>
  <c r="AJ16" i="16"/>
  <c r="AL16" i="16" s="1"/>
  <c r="AJ15" i="16"/>
  <c r="AL15" i="16" s="1"/>
  <c r="AJ14" i="16"/>
  <c r="AL14" i="16" s="1"/>
  <c r="AJ13" i="16"/>
  <c r="AL13" i="16" s="1"/>
  <c r="AJ12" i="16"/>
  <c r="AL12" i="16" s="1"/>
  <c r="AJ11" i="16"/>
  <c r="AL11" i="16" s="1"/>
  <c r="W6" i="16" s="1"/>
  <c r="AD6" i="16" l="1"/>
  <c r="E6" i="16" s="1"/>
  <c r="AL23" i="16"/>
  <c r="AJ24" i="16"/>
  <c r="AL24" i="16" s="1"/>
</calcChain>
</file>

<file path=xl/sharedStrings.xml><?xml version="1.0" encoding="utf-8"?>
<sst xmlns="http://schemas.openxmlformats.org/spreadsheetml/2006/main" count="823" uniqueCount="120">
  <si>
    <t>補助金等の名称</t>
    <phoneticPr fontId="4"/>
  </si>
  <si>
    <t>団体名</t>
    <rPh sb="0" eb="2">
      <t>ダンタイ</t>
    </rPh>
    <rPh sb="2" eb="3">
      <t>メイ</t>
    </rPh>
    <phoneticPr fontId="4"/>
  </si>
  <si>
    <t>円</t>
    <rPh sb="0" eb="1">
      <t>エン</t>
    </rPh>
    <phoneticPr fontId="4"/>
  </si>
  <si>
    <t>実費分</t>
    <rPh sb="0" eb="2">
      <t>ジッピ</t>
    </rPh>
    <rPh sb="2" eb="3">
      <t>ブン</t>
    </rPh>
    <phoneticPr fontId="4"/>
  </si>
  <si>
    <t>補助事業等の名称</t>
    <phoneticPr fontId="4"/>
  </si>
  <si>
    <t>基本額（1～3人）</t>
    <rPh sb="0" eb="2">
      <t>キホン</t>
    </rPh>
    <rPh sb="2" eb="3">
      <t>ガク</t>
    </rPh>
    <rPh sb="7" eb="8">
      <t>ニン</t>
    </rPh>
    <phoneticPr fontId="4"/>
  </si>
  <si>
    <t>利用者負担金</t>
    <rPh sb="0" eb="3">
      <t>リヨウシャ</t>
    </rPh>
    <rPh sb="3" eb="5">
      <t>フタン</t>
    </rPh>
    <rPh sb="5" eb="6">
      <t>キン</t>
    </rPh>
    <phoneticPr fontId="4"/>
  </si>
  <si>
    <t>相模原市シニアサポート活動運営事業費補助金</t>
    <phoneticPr fontId="1"/>
  </si>
  <si>
    <t>シニアサポート活動（通所型・住民主体型）</t>
    <phoneticPr fontId="1"/>
  </si>
  <si>
    <t>基本額
＋
加算額</t>
    <rPh sb="0" eb="2">
      <t>キホン</t>
    </rPh>
    <rPh sb="2" eb="3">
      <t>ガク</t>
    </rPh>
    <rPh sb="6" eb="8">
      <t>カサン</t>
    </rPh>
    <rPh sb="8" eb="9">
      <t>ガク</t>
    </rPh>
    <phoneticPr fontId="4"/>
  </si>
  <si>
    <t>その他収入</t>
    <rPh sb="2" eb="3">
      <t>タ</t>
    </rPh>
    <rPh sb="3" eb="5">
      <t>シュウニュウ</t>
    </rPh>
    <phoneticPr fontId="1"/>
  </si>
  <si>
    <t>基本費</t>
    <rPh sb="0" eb="2">
      <t>キホン</t>
    </rPh>
    <rPh sb="2" eb="3">
      <t>ヒ</t>
    </rPh>
    <phoneticPr fontId="1"/>
  </si>
  <si>
    <t>活動費加算</t>
    <rPh sb="0" eb="2">
      <t>カツドウ</t>
    </rPh>
    <rPh sb="2" eb="3">
      <t>ヒ</t>
    </rPh>
    <rPh sb="3" eb="5">
      <t>カサン</t>
    </rPh>
    <phoneticPr fontId="4"/>
  </si>
  <si>
    <t>送迎加算</t>
    <rPh sb="0" eb="2">
      <t>ソウゲイ</t>
    </rPh>
    <rPh sb="2" eb="4">
      <t>カサン</t>
    </rPh>
    <phoneticPr fontId="4"/>
  </si>
  <si>
    <t>会場費</t>
    <rPh sb="0" eb="2">
      <t>カイジョウ</t>
    </rPh>
    <rPh sb="2" eb="3">
      <t>ヒ</t>
    </rPh>
    <phoneticPr fontId="4"/>
  </si>
  <si>
    <t>合計金額</t>
    <rPh sb="0" eb="2">
      <t>ゴウケイ</t>
    </rPh>
    <rPh sb="2" eb="4">
      <t>キンガク</t>
    </rPh>
    <phoneticPr fontId="1"/>
  </si>
  <si>
    <t>通所型</t>
    <rPh sb="0" eb="2">
      <t>ツウショ</t>
    </rPh>
    <rPh sb="2" eb="3">
      <t>ガタ</t>
    </rPh>
    <phoneticPr fontId="1"/>
  </si>
  <si>
    <t>市補助金外</t>
    <rPh sb="0" eb="1">
      <t>シ</t>
    </rPh>
    <rPh sb="1" eb="4">
      <t>ホジョキン</t>
    </rPh>
    <rPh sb="4" eb="5">
      <t>ガイ</t>
    </rPh>
    <phoneticPr fontId="4"/>
  </si>
  <si>
    <t>【申請月</t>
    <rPh sb="1" eb="3">
      <t>シンセイ</t>
    </rPh>
    <rPh sb="3" eb="4">
      <t>ツキ</t>
    </rPh>
    <phoneticPr fontId="1"/>
  </si>
  <si>
    <t>円】</t>
    <rPh sb="0" eb="1">
      <t>エン</t>
    </rPh>
    <phoneticPr fontId="1"/>
  </si>
  <si>
    <t>合計
回数</t>
    <rPh sb="0" eb="2">
      <t>ゴウケイ</t>
    </rPh>
    <rPh sb="3" eb="5">
      <t>カイスウ</t>
    </rPh>
    <phoneticPr fontId="1"/>
  </si>
  <si>
    <r>
      <t xml:space="preserve">
</t>
    </r>
    <r>
      <rPr>
        <b/>
        <sz val="10"/>
        <rFont val="ＭＳ Ｐゴシック"/>
        <family val="3"/>
        <charset val="128"/>
      </rPr>
      <t>1回の金額</t>
    </r>
    <rPh sb="2" eb="3">
      <t>カイ</t>
    </rPh>
    <rPh sb="4" eb="6">
      <t>キンガク</t>
    </rPh>
    <phoneticPr fontId="1"/>
  </si>
  <si>
    <t>　　　　月</t>
    <rPh sb="4" eb="5">
      <t>ツキ</t>
    </rPh>
    <phoneticPr fontId="1"/>
  </si>
  <si>
    <t>円</t>
    <rPh sb="0" eb="1">
      <t>エン</t>
    </rPh>
    <phoneticPr fontId="1"/>
  </si>
  <si>
    <t>中央シニア倶楽部</t>
    <rPh sb="0" eb="2">
      <t>チュウオウ</t>
    </rPh>
    <rPh sb="5" eb="8">
      <t>クラブ</t>
    </rPh>
    <phoneticPr fontId="1"/>
  </si>
  <si>
    <t>●実績（予定）</t>
    <phoneticPr fontId="1"/>
  </si>
  <si>
    <t>備考</t>
    <rPh sb="0" eb="2">
      <t>ビコウ</t>
    </rPh>
    <phoneticPr fontId="1"/>
  </si>
  <si>
    <t>●実績（予定）</t>
    <rPh sb="4" eb="6">
      <t>ヨテイ</t>
    </rPh>
    <phoneticPr fontId="1"/>
  </si>
  <si>
    <t>4月（10月）の申請時に、「概算払い」を選択した団体</t>
    <rPh sb="1" eb="2">
      <t>ガツ</t>
    </rPh>
    <rPh sb="5" eb="6">
      <t>ガツ</t>
    </rPh>
    <rPh sb="8" eb="11">
      <t>シンセイジ</t>
    </rPh>
    <rPh sb="14" eb="16">
      <t>ガイサン</t>
    </rPh>
    <rPh sb="16" eb="17">
      <t>ハラ</t>
    </rPh>
    <rPh sb="20" eb="22">
      <t>センタク</t>
    </rPh>
    <rPh sb="24" eb="26">
      <t>ダンタイ</t>
    </rPh>
    <phoneticPr fontId="1"/>
  </si>
  <si>
    <t>令和</t>
    <rPh sb="0" eb="2">
      <t>レイワ</t>
    </rPh>
    <phoneticPr fontId="1"/>
  </si>
  <si>
    <t>年</t>
    <rPh sb="0" eb="1">
      <t>ネン</t>
    </rPh>
    <phoneticPr fontId="1"/>
  </si>
  <si>
    <t>月</t>
    <rPh sb="0" eb="1">
      <t>ツキ</t>
    </rPh>
    <phoneticPr fontId="1"/>
  </si>
  <si>
    <t>日</t>
    <rPh sb="0" eb="1">
      <t>ニチ</t>
    </rPh>
    <phoneticPr fontId="1"/>
  </si>
  <si>
    <t>相　模　原　市　長　　あて</t>
    <rPh sb="0" eb="1">
      <t>ソウ</t>
    </rPh>
    <rPh sb="2" eb="3">
      <t>モ</t>
    </rPh>
    <rPh sb="4" eb="5">
      <t>ハラ</t>
    </rPh>
    <rPh sb="6" eb="7">
      <t>シ</t>
    </rPh>
    <rPh sb="8" eb="9">
      <t>チョウ</t>
    </rPh>
    <phoneticPr fontId="1"/>
  </si>
  <si>
    <t>住所又は所在地</t>
    <rPh sb="0" eb="2">
      <t>ジュウショ</t>
    </rPh>
    <rPh sb="2" eb="3">
      <t>マタ</t>
    </rPh>
    <rPh sb="4" eb="7">
      <t>ショザイチ</t>
    </rPh>
    <phoneticPr fontId="1"/>
  </si>
  <si>
    <t>請求人 名称</t>
    <rPh sb="0" eb="2">
      <t>セイキュウ</t>
    </rPh>
    <rPh sb="2" eb="3">
      <t>ニン</t>
    </rPh>
    <rPh sb="4" eb="6">
      <t>メイショウ</t>
    </rPh>
    <phoneticPr fontId="1"/>
  </si>
  <si>
    <t>代表</t>
    <rPh sb="0" eb="2">
      <t>ダイヒョウ</t>
    </rPh>
    <phoneticPr fontId="1"/>
  </si>
  <si>
    <t>会長</t>
    <rPh sb="0" eb="2">
      <t>カイチョウ</t>
    </rPh>
    <phoneticPr fontId="1"/>
  </si>
  <si>
    <t>　　　</t>
    <phoneticPr fontId="1"/>
  </si>
  <si>
    <t>月</t>
    <rPh sb="0" eb="1">
      <t>ガツ</t>
    </rPh>
    <phoneticPr fontId="1"/>
  </si>
  <si>
    <t>相模原市指令（高障支）第</t>
    <rPh sb="0" eb="4">
      <t>サガミハラシ</t>
    </rPh>
    <rPh sb="4" eb="6">
      <t>シレイ</t>
    </rPh>
    <rPh sb="7" eb="8">
      <t>タカ</t>
    </rPh>
    <phoneticPr fontId="1"/>
  </si>
  <si>
    <t>号</t>
    <rPh sb="0" eb="1">
      <t>ゴウ</t>
    </rPh>
    <phoneticPr fontId="1"/>
  </si>
  <si>
    <t>で交付決定の</t>
    <rPh sb="1" eb="3">
      <t>コウフ</t>
    </rPh>
    <rPh sb="3" eb="5">
      <t>ケッテイ</t>
    </rPh>
    <phoneticPr fontId="1"/>
  </si>
  <si>
    <t>センター長</t>
    <rPh sb="4" eb="5">
      <t>チョウ</t>
    </rPh>
    <phoneticPr fontId="1"/>
  </si>
  <si>
    <t>ありました件につき、相模原市補助金等に係る予算の執行に関する規則第18条の規定により請求します。</t>
    <rPh sb="37" eb="39">
      <t>キテイ</t>
    </rPh>
    <rPh sb="42" eb="44">
      <t>セイキュウ</t>
    </rPh>
    <phoneticPr fontId="1"/>
  </si>
  <si>
    <t>補助事業等の名称</t>
    <rPh sb="0" eb="2">
      <t>ホジョ</t>
    </rPh>
    <rPh sb="2" eb="4">
      <t>ジギョウ</t>
    </rPh>
    <rPh sb="4" eb="5">
      <t>トウ</t>
    </rPh>
    <rPh sb="6" eb="8">
      <t>メイショウ</t>
    </rPh>
    <phoneticPr fontId="1"/>
  </si>
  <si>
    <t>シニアサポート活動（通所型・住民主体型）</t>
    <rPh sb="7" eb="9">
      <t>カツドウ</t>
    </rPh>
    <rPh sb="10" eb="12">
      <t>ツウショ</t>
    </rPh>
    <rPh sb="12" eb="13">
      <t>ガタ</t>
    </rPh>
    <rPh sb="14" eb="16">
      <t>ジュウミン</t>
    </rPh>
    <rPh sb="16" eb="19">
      <t>シュタイガタ</t>
    </rPh>
    <phoneticPr fontId="1"/>
  </si>
  <si>
    <t>補助金等の名称</t>
    <rPh sb="0" eb="2">
      <t>ホジョ</t>
    </rPh>
    <rPh sb="2" eb="3">
      <t>キン</t>
    </rPh>
    <rPh sb="3" eb="4">
      <t>トウ</t>
    </rPh>
    <rPh sb="5" eb="7">
      <t>メイショウ</t>
    </rPh>
    <phoneticPr fontId="1"/>
  </si>
  <si>
    <t>相模原市シニアサポート活動運営事業費補助金</t>
    <rPh sb="0" eb="4">
      <t>サガミハラシ</t>
    </rPh>
    <rPh sb="11" eb="13">
      <t>カツドウ</t>
    </rPh>
    <rPh sb="13" eb="15">
      <t>ウンエイ</t>
    </rPh>
    <rPh sb="15" eb="17">
      <t>ジギョウ</t>
    </rPh>
    <rPh sb="17" eb="18">
      <t>ヒ</t>
    </rPh>
    <rPh sb="18" eb="21">
      <t>ホジョキン</t>
    </rPh>
    <phoneticPr fontId="1"/>
  </si>
  <si>
    <t>補助金等交付決定通知額</t>
    <rPh sb="0" eb="3">
      <t>ホジョキン</t>
    </rPh>
    <rPh sb="3" eb="4">
      <t>トウ</t>
    </rPh>
    <rPh sb="4" eb="6">
      <t>コウフ</t>
    </rPh>
    <rPh sb="6" eb="8">
      <t>ケッテイ</t>
    </rPh>
    <rPh sb="8" eb="10">
      <t>ツウチ</t>
    </rPh>
    <rPh sb="10" eb="11">
      <t>ガク</t>
    </rPh>
    <phoneticPr fontId="1"/>
  </si>
  <si>
    <t>既交付額</t>
    <rPh sb="0" eb="1">
      <t>キ</t>
    </rPh>
    <rPh sb="1" eb="3">
      <t>コウフ</t>
    </rPh>
    <rPh sb="3" eb="4">
      <t>ガク</t>
    </rPh>
    <phoneticPr fontId="1"/>
  </si>
  <si>
    <t>今回交付請求額</t>
    <rPh sb="0" eb="2">
      <t>コンカイ</t>
    </rPh>
    <rPh sb="2" eb="4">
      <t>コウフ</t>
    </rPh>
    <rPh sb="4" eb="6">
      <t>セイキュウ</t>
    </rPh>
    <rPh sb="6" eb="7">
      <t>ガク</t>
    </rPh>
    <phoneticPr fontId="1"/>
  </si>
  <si>
    <t>未交付額</t>
    <rPh sb="0" eb="1">
      <t>ミ</t>
    </rPh>
    <rPh sb="1" eb="4">
      <t>コウフガク</t>
    </rPh>
    <phoneticPr fontId="1"/>
  </si>
  <si>
    <t>添　付　書　類</t>
    <rPh sb="0" eb="1">
      <t>テン</t>
    </rPh>
    <rPh sb="2" eb="3">
      <t>ツキ</t>
    </rPh>
    <rPh sb="4" eb="5">
      <t>ショ</t>
    </rPh>
    <rPh sb="6" eb="7">
      <t>タグイ</t>
    </rPh>
    <phoneticPr fontId="1"/>
  </si>
  <si>
    <t>(1)　補助金等交付決定通知書の写し
(2)　請求額内訳書</t>
    <rPh sb="4" eb="6">
      <t>ホジョ</t>
    </rPh>
    <rPh sb="6" eb="7">
      <t>キン</t>
    </rPh>
    <rPh sb="7" eb="8">
      <t>トウ</t>
    </rPh>
    <rPh sb="8" eb="10">
      <t>コウフ</t>
    </rPh>
    <rPh sb="10" eb="12">
      <t>ケッテイ</t>
    </rPh>
    <rPh sb="12" eb="14">
      <t>ツウチ</t>
    </rPh>
    <rPh sb="14" eb="15">
      <t>ショ</t>
    </rPh>
    <rPh sb="16" eb="17">
      <t>ウツ</t>
    </rPh>
    <rPh sb="23" eb="25">
      <t>セイキュウ</t>
    </rPh>
    <rPh sb="25" eb="26">
      <t>ガク</t>
    </rPh>
    <rPh sb="26" eb="28">
      <t>ウチワケ</t>
    </rPh>
    <rPh sb="28" eb="29">
      <t>ショ</t>
    </rPh>
    <phoneticPr fontId="1"/>
  </si>
  <si>
    <r>
      <rPr>
        <b/>
        <sz val="11"/>
        <color theme="1"/>
        <rFont val="ＭＳ 明朝"/>
        <family val="1"/>
        <charset val="128"/>
      </rPr>
      <t>※　氏名を本人が自署する場合は、押印不要です。
　</t>
    </r>
    <r>
      <rPr>
        <sz val="11"/>
        <color theme="1"/>
        <rFont val="ＭＳ 明朝"/>
        <family val="1"/>
        <charset val="128"/>
      </rPr>
      <t>自署又は押印がない場合は、内容等の確認をさせていただく場合がありますので、下記に連絡先を記載してください。</t>
    </r>
    <phoneticPr fontId="1"/>
  </si>
  <si>
    <t>連絡先　　　　　　　（　　　　　）</t>
    <rPh sb="0" eb="2">
      <t>レンラク</t>
    </rPh>
    <rPh sb="2" eb="3">
      <t>サキ</t>
    </rPh>
    <phoneticPr fontId="1"/>
  </si>
  <si>
    <t>(</t>
    <phoneticPr fontId="1"/>
  </si>
  <si>
    <t>)</t>
    <phoneticPr fontId="1"/>
  </si>
  <si>
    <t>　 法人その他の団体で、自署又は押印がない場合は、上記連絡先のほか、本書類発行についての責任者氏名もあわせて記載してください。</t>
    <phoneticPr fontId="1"/>
  </si>
  <si>
    <t>責任者氏名</t>
    <rPh sb="0" eb="3">
      <t>セキニンシャ</t>
    </rPh>
    <rPh sb="3" eb="5">
      <t>シメイ</t>
    </rPh>
    <phoneticPr fontId="1"/>
  </si>
  <si>
    <t>【市担当課処理欄】</t>
    <phoneticPr fontId="1"/>
  </si>
  <si>
    <t>確認方法</t>
    <rPh sb="0" eb="2">
      <t>カクニン</t>
    </rPh>
    <rPh sb="2" eb="4">
      <t>ホウホウ</t>
    </rPh>
    <phoneticPr fontId="1"/>
  </si>
  <si>
    <t>確認者</t>
    <rPh sb="0" eb="2">
      <t>カクニン</t>
    </rPh>
    <rPh sb="2" eb="3">
      <t>シャ</t>
    </rPh>
    <phoneticPr fontId="1"/>
  </si>
  <si>
    <t>相模　太郎</t>
    <rPh sb="0" eb="2">
      <t>サガミ</t>
    </rPh>
    <rPh sb="3" eb="5">
      <t>タロウ</t>
    </rPh>
    <phoneticPr fontId="1"/>
  </si>
  <si>
    <t>円/回×</t>
    <rPh sb="0" eb="1">
      <t>エン</t>
    </rPh>
    <rPh sb="2" eb="3">
      <t>カイ</t>
    </rPh>
    <phoneticPr fontId="1"/>
  </si>
  <si>
    <t>円/人×</t>
    <rPh sb="0" eb="1">
      <t>エン</t>
    </rPh>
    <rPh sb="2" eb="3">
      <t>ニン</t>
    </rPh>
    <phoneticPr fontId="1"/>
  </si>
  <si>
    <t>円/人×</t>
    <rPh sb="0" eb="1">
      <t>エン</t>
    </rPh>
    <rPh sb="2" eb="3">
      <t>ヒト</t>
    </rPh>
    <phoneticPr fontId="1"/>
  </si>
  <si>
    <t>年度　補助金等交付請求書（概算払用）</t>
    <rPh sb="0" eb="1">
      <t>ネン</t>
    </rPh>
    <rPh sb="1" eb="2">
      <t>ド</t>
    </rPh>
    <phoneticPr fontId="1"/>
  </si>
  <si>
    <t>氏名又は代表者氏名</t>
    <rPh sb="0" eb="2">
      <t>シメイ</t>
    </rPh>
    <rPh sb="2" eb="3">
      <t>マタ</t>
    </rPh>
    <rPh sb="4" eb="6">
      <t>ダイヒョウ</t>
    </rPh>
    <rPh sb="6" eb="7">
      <t>シャ</t>
    </rPh>
    <rPh sb="7" eb="9">
      <t>シメイ</t>
    </rPh>
    <phoneticPr fontId="1"/>
  </si>
  <si>
    <t>加算費</t>
    <rPh sb="0" eb="2">
      <t>カサン</t>
    </rPh>
    <rPh sb="2" eb="3">
      <t>ヒ</t>
    </rPh>
    <phoneticPr fontId="1"/>
  </si>
  <si>
    <t>会場費</t>
    <rPh sb="0" eb="3">
      <t>カイジョウヒ</t>
    </rPh>
    <phoneticPr fontId="1"/>
  </si>
  <si>
    <t>請求内訳</t>
    <rPh sb="0" eb="2">
      <t>セイキュウ</t>
    </rPh>
    <rPh sb="2" eb="4">
      <t>ウチワケ</t>
    </rPh>
    <phoneticPr fontId="1"/>
  </si>
  <si>
    <t>請求額</t>
    <rPh sb="0" eb="3">
      <t>セイキュウガク</t>
    </rPh>
    <phoneticPr fontId="1"/>
  </si>
  <si>
    <t>4～6人</t>
    <rPh sb="3" eb="4">
      <t>ニン</t>
    </rPh>
    <phoneticPr fontId="4"/>
  </si>
  <si>
    <t>7～9人</t>
    <rPh sb="3" eb="4">
      <t>ニン</t>
    </rPh>
    <phoneticPr fontId="4"/>
  </si>
  <si>
    <t>〇〇〇</t>
    <phoneticPr fontId="1"/>
  </si>
  <si>
    <t>〇〇〇〇</t>
    <phoneticPr fontId="1"/>
  </si>
  <si>
    <t>相模原市中央区中央2-11-15-501</t>
    <rPh sb="0" eb="4">
      <t>サガミハラシ</t>
    </rPh>
    <rPh sb="4" eb="7">
      <t>チュウオウク</t>
    </rPh>
    <rPh sb="7" eb="9">
      <t>チュウオウ</t>
    </rPh>
    <phoneticPr fontId="1"/>
  </si>
  <si>
    <t>市補助金（予定）</t>
    <rPh sb="0" eb="1">
      <t>シ</t>
    </rPh>
    <rPh sb="1" eb="4">
      <t>ホジョキン</t>
    </rPh>
    <rPh sb="5" eb="7">
      <t>ヨテイ</t>
    </rPh>
    <phoneticPr fontId="1"/>
  </si>
  <si>
    <t>10～12人</t>
    <rPh sb="5" eb="6">
      <t>ニン</t>
    </rPh>
    <phoneticPr fontId="4"/>
  </si>
  <si>
    <t>奨励金</t>
    <rPh sb="0" eb="3">
      <t>ショウレイキン</t>
    </rPh>
    <phoneticPr fontId="1"/>
  </si>
  <si>
    <t>奨励金</t>
    <rPh sb="0" eb="3">
      <t>ショウレイキン</t>
    </rPh>
    <phoneticPr fontId="24"/>
  </si>
  <si>
    <t>円</t>
    <rPh sb="0" eb="1">
      <t>エン</t>
    </rPh>
    <phoneticPr fontId="24"/>
  </si>
  <si>
    <t>人</t>
    <rPh sb="0" eb="1">
      <t>ヒト</t>
    </rPh>
    <phoneticPr fontId="24"/>
  </si>
  <si>
    <t>【請求額内訳書】→請求書提出時に添付してください。</t>
    <rPh sb="1" eb="3">
      <t>セイキュウ</t>
    </rPh>
    <rPh sb="3" eb="4">
      <t>ガク</t>
    </rPh>
    <rPh sb="4" eb="6">
      <t>ウチワケ</t>
    </rPh>
    <rPh sb="6" eb="7">
      <t>ショ</t>
    </rPh>
    <phoneticPr fontId="1"/>
  </si>
  <si>
    <t>（請求額のパターン）</t>
    <rPh sb="1" eb="3">
      <t>セイキュウ</t>
    </rPh>
    <rPh sb="3" eb="4">
      <t>ガク</t>
    </rPh>
    <phoneticPr fontId="1"/>
  </si>
  <si>
    <t>申請時期</t>
    <rPh sb="0" eb="2">
      <t>シンセイ</t>
    </rPh>
    <rPh sb="2" eb="4">
      <t>ジキ</t>
    </rPh>
    <phoneticPr fontId="1"/>
  </si>
  <si>
    <t>請求時期</t>
    <rPh sb="2" eb="4">
      <t>ジキ</t>
    </rPh>
    <phoneticPr fontId="1"/>
  </si>
  <si>
    <t>請求内訳書（例）のパターン</t>
    <rPh sb="6" eb="7">
      <t>レイ</t>
    </rPh>
    <phoneticPr fontId="1"/>
  </si>
  <si>
    <t>請求内容の例</t>
    <phoneticPr fontId="1"/>
  </si>
  <si>
    <t>年度末精算の有無</t>
    <phoneticPr fontId="1"/>
  </si>
  <si>
    <t>５月</t>
  </si>
  <si>
    <t>基本費、会場費及び加算費を全額請求</t>
  </si>
  <si>
    <t>4月
申請団体</t>
    <phoneticPr fontId="1"/>
  </si>
  <si>
    <t>基本費、会場費及び加算費の一部を請求</t>
  </si>
  <si>
    <t>・基本費のみ</t>
  </si>
  <si>
    <t>・基本費＋会場費</t>
  </si>
  <si>
    <t>・基本費＋会場費＋加算（4～9月分）</t>
  </si>
  <si>
    <t>有</t>
  </si>
  <si>
    <t>11月</t>
  </si>
  <si>
    <t>5月に未請求分を請求</t>
  </si>
  <si>
    <t>（会場費及び加算は、10～3月分）</t>
  </si>
  <si>
    <t>10月
申請団体</t>
    <phoneticPr fontId="1"/>
  </si>
  <si>
    <t>11月</t>
    <phoneticPr fontId="1"/>
  </si>
  <si>
    <t>１１月～３月までの</t>
  </si>
  <si>
    <t>パターン１【概算払い】5月請求</t>
    <rPh sb="6" eb="8">
      <t>ガイサン</t>
    </rPh>
    <rPh sb="8" eb="9">
      <t>ハラ</t>
    </rPh>
    <rPh sb="12" eb="13">
      <t>ガツ</t>
    </rPh>
    <rPh sb="13" eb="15">
      <t>セイキュウ</t>
    </rPh>
    <phoneticPr fontId="1"/>
  </si>
  <si>
    <t>パターン2【概算払い】5月請求一部</t>
    <rPh sb="6" eb="8">
      <t>ガイサン</t>
    </rPh>
    <rPh sb="8" eb="9">
      <t>ハラ</t>
    </rPh>
    <rPh sb="12" eb="13">
      <t>ガツ</t>
    </rPh>
    <rPh sb="13" eb="15">
      <t>セイキュウ</t>
    </rPh>
    <rPh sb="15" eb="17">
      <t>イチブ</t>
    </rPh>
    <phoneticPr fontId="1"/>
  </si>
  <si>
    <t>パターン3【概算払い】11月請求5月未請求分</t>
    <rPh sb="6" eb="8">
      <t>ガイサン</t>
    </rPh>
    <rPh sb="8" eb="9">
      <t>ハラ</t>
    </rPh>
    <rPh sb="13" eb="14">
      <t>ガツ</t>
    </rPh>
    <rPh sb="14" eb="16">
      <t>セイキュウ</t>
    </rPh>
    <rPh sb="17" eb="18">
      <t>ガツ</t>
    </rPh>
    <rPh sb="18" eb="21">
      <t>ミセイキュウ</t>
    </rPh>
    <rPh sb="21" eb="22">
      <t>ブン</t>
    </rPh>
    <phoneticPr fontId="1"/>
  </si>
  <si>
    <t>パターン4【概算払い】11月請求</t>
    <rPh sb="6" eb="8">
      <t>ガイサン</t>
    </rPh>
    <rPh sb="8" eb="9">
      <t>ハラ</t>
    </rPh>
    <rPh sb="13" eb="14">
      <t>ガツ</t>
    </rPh>
    <rPh sb="14" eb="16">
      <t>セイキュウ</t>
    </rPh>
    <phoneticPr fontId="1"/>
  </si>
  <si>
    <t>パターン5【概算払い】11月請求一部</t>
    <rPh sb="6" eb="8">
      <t>ガイサン</t>
    </rPh>
    <rPh sb="8" eb="9">
      <t>ハラ</t>
    </rPh>
    <rPh sb="13" eb="14">
      <t>ガツ</t>
    </rPh>
    <rPh sb="14" eb="16">
      <t>セイキュウ</t>
    </rPh>
    <rPh sb="16" eb="18">
      <t>イチブ</t>
    </rPh>
    <phoneticPr fontId="1"/>
  </si>
  <si>
    <t>奨励金交付者</t>
    <rPh sb="0" eb="3">
      <t>ショウレイキン</t>
    </rPh>
    <rPh sb="3" eb="5">
      <t>コウフ</t>
    </rPh>
    <rPh sb="5" eb="6">
      <t>シャ</t>
    </rPh>
    <phoneticPr fontId="24"/>
  </si>
  <si>
    <t>令和 ６ 年度　　請求額内訳書</t>
    <rPh sb="0" eb="2">
      <t>レイワ</t>
    </rPh>
    <rPh sb="5" eb="7">
      <t>ネンド</t>
    </rPh>
    <phoneticPr fontId="1"/>
  </si>
  <si>
    <t>令和7年</t>
    <rPh sb="0" eb="2">
      <t>レイワ</t>
    </rPh>
    <rPh sb="3" eb="4">
      <t>ネン</t>
    </rPh>
    <phoneticPr fontId="1"/>
  </si>
  <si>
    <r>
      <rPr>
        <b/>
        <sz val="11"/>
        <rFont val="ＭＳ 明朝"/>
        <family val="1"/>
        <charset val="128"/>
      </rPr>
      <t>※　氏名を本人が自署する場合は、押印不要です。
　</t>
    </r>
    <r>
      <rPr>
        <sz val="11"/>
        <rFont val="ＭＳ 明朝"/>
        <family val="1"/>
        <charset val="128"/>
      </rPr>
      <t>自署又は押印がない場合は、内容等の確認をさせていただく場合がありますので、下記に連絡先を記載してください。</t>
    </r>
    <phoneticPr fontId="1"/>
  </si>
  <si>
    <t>令和 ７ 年度　　請求額内訳書</t>
    <rPh sb="0" eb="2">
      <t>レイワ</t>
    </rPh>
    <rPh sb="5" eb="7">
      <t>ネンド</t>
    </rPh>
    <phoneticPr fontId="1"/>
  </si>
  <si>
    <t>令和 ７年度　　請求額内訳書</t>
    <rPh sb="0" eb="2">
      <t>レイワ</t>
    </rPh>
    <rPh sb="4" eb="6">
      <t>ネンド</t>
    </rPh>
    <phoneticPr fontId="1"/>
  </si>
  <si>
    <t xml:space="preserve">パターン1【概算払い】5月・11月全額請求 </t>
    <rPh sb="6" eb="8">
      <t>ガイサン</t>
    </rPh>
    <rPh sb="8" eb="9">
      <t>ハラ</t>
    </rPh>
    <rPh sb="12" eb="13">
      <t>ガツ</t>
    </rPh>
    <rPh sb="16" eb="17">
      <t>ガツ</t>
    </rPh>
    <rPh sb="17" eb="19">
      <t>ゼンガク</t>
    </rPh>
    <rPh sb="19" eb="21">
      <t>セイキュウ</t>
    </rPh>
    <phoneticPr fontId="1"/>
  </si>
  <si>
    <t>パターン２【概算払い】5月・11月請求基本費のみ</t>
    <rPh sb="6" eb="8">
      <t>ガイサン</t>
    </rPh>
    <rPh sb="8" eb="9">
      <t>ハラ</t>
    </rPh>
    <rPh sb="12" eb="13">
      <t>ガツ</t>
    </rPh>
    <rPh sb="16" eb="17">
      <t>ガツ</t>
    </rPh>
    <rPh sb="17" eb="19">
      <t>セイキュウ</t>
    </rPh>
    <rPh sb="19" eb="22">
      <t>キホンヒ</t>
    </rPh>
    <phoneticPr fontId="1"/>
  </si>
  <si>
    <t>パターン３【概算払い】5月請求基本費+会場費</t>
    <rPh sb="6" eb="8">
      <t>ガイサン</t>
    </rPh>
    <rPh sb="8" eb="9">
      <t>ハラ</t>
    </rPh>
    <rPh sb="12" eb="13">
      <t>ガツ</t>
    </rPh>
    <rPh sb="13" eb="15">
      <t>セイキュウ</t>
    </rPh>
    <rPh sb="15" eb="18">
      <t>キホンヒ</t>
    </rPh>
    <rPh sb="19" eb="22">
      <t>カイジョウヒ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</si>
</sst>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5" formatCode="&quot;¥&quot;#,##0;&quot;¥&quot;\-#,##0"/>
    <numFmt numFmtId="176" formatCode="#,##0_);[Red]\(#,##0\)"/>
    <numFmt numFmtId="177" formatCode="#,###"/>
    <numFmt numFmtId="178" formatCode="#,##0_ "/>
    <numFmt numFmtId="179" formatCode="#,###_ "/>
  </numFmts>
  <fonts count="3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11"/>
      <color theme="1"/>
      <name val="游ゴシック"/>
      <family val="3"/>
      <charset val="128"/>
      <scheme val="minor"/>
    </font>
    <font>
      <b/>
      <sz val="1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b/>
      <sz val="14"/>
      <color theme="1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10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1"/>
      <name val="HGS創英角ﾎﾟｯﾌﾟ体"/>
      <family val="3"/>
      <charset val="128"/>
    </font>
    <font>
      <sz val="11"/>
      <color theme="1"/>
      <name val="HGS創英角ﾎﾟｯﾌﾟ体"/>
      <family val="3"/>
      <charset val="128"/>
    </font>
    <font>
      <sz val="14"/>
      <name val="ＭＳ Ｐゴシック"/>
      <family val="3"/>
      <charset val="128"/>
    </font>
    <font>
      <sz val="11"/>
      <color theme="1"/>
      <name val="ＭＳ 明朝"/>
      <family val="1"/>
      <charset val="128"/>
    </font>
    <font>
      <sz val="11"/>
      <color theme="1"/>
      <name val="HGP創英角ﾎﾟｯﾌﾟ体"/>
      <family val="3"/>
      <charset val="128"/>
    </font>
    <font>
      <sz val="14"/>
      <color theme="1"/>
      <name val="ＭＳ 明朝"/>
      <family val="1"/>
      <charset val="128"/>
    </font>
    <font>
      <b/>
      <sz val="11"/>
      <color theme="1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14"/>
      <color theme="1"/>
      <name val="HGS創英角ﾎﾟｯﾌﾟ体"/>
      <family val="3"/>
      <charset val="128"/>
    </font>
    <font>
      <sz val="11"/>
      <name val="ＭＳ 明朝"/>
      <family val="1"/>
      <charset val="128"/>
    </font>
    <font>
      <sz val="6"/>
      <name val="游ゴシック"/>
      <family val="3"/>
      <charset val="128"/>
      <scheme val="minor"/>
    </font>
    <font>
      <sz val="11"/>
      <name val="游ゴシック"/>
      <family val="3"/>
      <charset val="128"/>
      <scheme val="minor"/>
    </font>
    <font>
      <sz val="22"/>
      <name val="HGP創英角ｺﾞｼｯｸUB"/>
      <family val="3"/>
      <charset val="128"/>
    </font>
    <font>
      <sz val="12"/>
      <name val="ＭＳ Ｐゴシック"/>
      <family val="3"/>
      <charset val="128"/>
    </font>
    <font>
      <b/>
      <sz val="16"/>
      <name val="ＭＳ Ｐゴシック"/>
      <family val="3"/>
      <charset val="128"/>
    </font>
    <font>
      <sz val="12"/>
      <color theme="1"/>
      <name val="HG丸ｺﾞｼｯｸM-PRO"/>
      <family val="3"/>
      <charset val="128"/>
    </font>
    <font>
      <sz val="11"/>
      <name val="HGP創英角ﾎﾟｯﾌﾟ体"/>
      <family val="3"/>
      <charset val="128"/>
    </font>
    <font>
      <sz val="14"/>
      <name val="ＭＳ 明朝"/>
      <family val="1"/>
      <charset val="128"/>
    </font>
    <font>
      <b/>
      <sz val="11"/>
      <name val="ＭＳ 明朝"/>
      <family val="1"/>
      <charset val="128"/>
    </font>
    <font>
      <sz val="10"/>
      <name val="ＭＳ 明朝"/>
      <family val="1"/>
      <charset val="128"/>
    </font>
    <font>
      <sz val="11"/>
      <name val="游ゴシック"/>
      <family val="2"/>
      <charset val="128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</fills>
  <borders count="6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 diagonalUp="1">
      <left style="thin">
        <color indexed="64"/>
      </left>
      <right/>
      <top style="thin">
        <color indexed="64"/>
      </top>
      <bottom style="medium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 diagonalUp="1">
      <left style="thin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5" fillId="0" borderId="0"/>
  </cellStyleXfs>
  <cellXfs count="522">
    <xf numFmtId="0" fontId="0" fillId="0" borderId="0" xfId="0">
      <alignment vertical="center"/>
    </xf>
    <xf numFmtId="0" fontId="17" fillId="0" borderId="0" xfId="0" applyFont="1" applyAlignment="1" applyProtection="1">
      <alignment vertical="center" shrinkToFit="1"/>
      <protection locked="0"/>
    </xf>
    <xf numFmtId="0" fontId="17" fillId="0" borderId="15" xfId="0" applyFont="1" applyBorder="1" applyAlignment="1" applyProtection="1">
      <alignment vertical="center" shrinkToFit="1"/>
      <protection locked="0"/>
    </xf>
    <xf numFmtId="0" fontId="17" fillId="0" borderId="0" xfId="0" applyFont="1" applyAlignment="1" applyProtection="1">
      <alignment horizontal="left" vertical="center" shrinkToFit="1"/>
      <protection locked="0"/>
    </xf>
    <xf numFmtId="0" fontId="15" fillId="6" borderId="6" xfId="0" applyFont="1" applyFill="1" applyBorder="1" applyAlignment="1" applyProtection="1">
      <alignment vertical="center" shrinkToFit="1"/>
      <protection locked="0"/>
    </xf>
    <xf numFmtId="0" fontId="15" fillId="0" borderId="15" xfId="0" applyFont="1" applyBorder="1" applyAlignment="1" applyProtection="1">
      <alignment vertical="center" shrinkToFit="1"/>
      <protection locked="0"/>
    </xf>
    <xf numFmtId="0" fontId="6" fillId="3" borderId="0" xfId="0" applyFont="1" applyFill="1" applyAlignment="1" applyProtection="1">
      <alignment horizontal="center" vertical="center"/>
      <protection locked="0"/>
    </xf>
    <xf numFmtId="0" fontId="6" fillId="3" borderId="0" xfId="0" applyFont="1" applyFill="1" applyProtection="1">
      <alignment vertical="center"/>
      <protection locked="0"/>
    </xf>
    <xf numFmtId="0" fontId="17" fillId="0" borderId="0" xfId="0" applyFont="1" applyAlignment="1" applyProtection="1">
      <alignment horizontal="center" vertical="center"/>
      <protection locked="0"/>
    </xf>
    <xf numFmtId="0" fontId="17" fillId="0" borderId="2" xfId="0" applyFont="1" applyBorder="1" applyProtection="1">
      <alignment vertical="center"/>
      <protection locked="0"/>
    </xf>
    <xf numFmtId="0" fontId="17" fillId="0" borderId="3" xfId="0" applyFont="1" applyBorder="1" applyProtection="1">
      <alignment vertical="center"/>
      <protection locked="0"/>
    </xf>
    <xf numFmtId="0" fontId="17" fillId="0" borderId="0" xfId="0" applyFont="1" applyProtection="1">
      <alignment vertical="center"/>
      <protection locked="0"/>
    </xf>
    <xf numFmtId="0" fontId="17" fillId="0" borderId="16" xfId="0" applyFont="1" applyBorder="1" applyProtection="1">
      <alignment vertical="center"/>
      <protection locked="0"/>
    </xf>
    <xf numFmtId="0" fontId="17" fillId="0" borderId="15" xfId="0" applyFont="1" applyBorder="1" applyProtection="1">
      <alignment vertical="center"/>
      <protection locked="0"/>
    </xf>
    <xf numFmtId="0" fontId="17" fillId="0" borderId="0" xfId="0" applyFont="1" applyAlignment="1" applyProtection="1">
      <alignment vertical="center" wrapText="1"/>
      <protection locked="0"/>
    </xf>
    <xf numFmtId="0" fontId="17" fillId="0" borderId="15" xfId="0" applyFont="1" applyBorder="1" applyAlignment="1" applyProtection="1">
      <alignment vertical="center" wrapText="1"/>
      <protection locked="0"/>
    </xf>
    <xf numFmtId="0" fontId="17" fillId="0" borderId="16" xfId="0" applyFont="1" applyBorder="1" applyAlignment="1" applyProtection="1">
      <alignment vertical="center" wrapText="1"/>
      <protection locked="0"/>
    </xf>
    <xf numFmtId="0" fontId="17" fillId="0" borderId="5" xfId="0" applyFont="1" applyBorder="1" applyAlignment="1" applyProtection="1">
      <alignment vertical="center" wrapText="1"/>
      <protection locked="0"/>
    </xf>
    <xf numFmtId="0" fontId="17" fillId="0" borderId="6" xfId="0" applyFont="1" applyBorder="1" applyAlignment="1" applyProtection="1">
      <alignment vertical="center" wrapText="1"/>
      <protection locked="0"/>
    </xf>
    <xf numFmtId="0" fontId="17" fillId="0" borderId="7" xfId="0" applyFont="1" applyBorder="1" applyAlignment="1" applyProtection="1">
      <alignment vertical="center" wrapText="1"/>
      <protection locked="0"/>
    </xf>
    <xf numFmtId="177" fontId="19" fillId="6" borderId="3" xfId="0" applyNumberFormat="1" applyFont="1" applyFill="1" applyBorder="1" applyProtection="1">
      <alignment vertical="center"/>
      <protection locked="0"/>
    </xf>
    <xf numFmtId="177" fontId="19" fillId="6" borderId="5" xfId="0" applyNumberFormat="1" applyFont="1" applyFill="1" applyBorder="1" applyProtection="1">
      <alignment vertical="center"/>
      <protection locked="0"/>
    </xf>
    <xf numFmtId="177" fontId="19" fillId="6" borderId="6" xfId="0" applyNumberFormat="1" applyFont="1" applyFill="1" applyBorder="1" applyProtection="1">
      <alignment vertical="center"/>
      <protection locked="0"/>
    </xf>
    <xf numFmtId="0" fontId="17" fillId="0" borderId="0" xfId="0" applyFont="1" applyAlignment="1" applyProtection="1">
      <alignment horizontal="left" vertical="center" wrapText="1"/>
      <protection locked="0"/>
    </xf>
    <xf numFmtId="0" fontId="17" fillId="0" borderId="0" xfId="0" applyFont="1" applyAlignment="1" applyProtection="1">
      <alignment horizontal="left" vertical="center"/>
      <protection locked="0"/>
    </xf>
    <xf numFmtId="0" fontId="17" fillId="0" borderId="40" xfId="0" applyFont="1" applyBorder="1" applyAlignment="1" applyProtection="1">
      <alignment horizontal="left" vertical="center"/>
      <protection locked="0"/>
    </xf>
    <xf numFmtId="0" fontId="17" fillId="0" borderId="41" xfId="0" applyFont="1" applyBorder="1" applyAlignment="1" applyProtection="1">
      <alignment horizontal="left" vertical="center"/>
      <protection locked="0"/>
    </xf>
    <xf numFmtId="0" fontId="17" fillId="0" borderId="42" xfId="0" applyFont="1" applyBorder="1" applyAlignment="1" applyProtection="1">
      <alignment vertical="center" wrapText="1"/>
      <protection locked="0"/>
    </xf>
    <xf numFmtId="0" fontId="17" fillId="0" borderId="43" xfId="0" applyFont="1" applyBorder="1" applyAlignment="1" applyProtection="1">
      <alignment vertical="center" wrapText="1"/>
      <protection locked="0"/>
    </xf>
    <xf numFmtId="0" fontId="17" fillId="0" borderId="44" xfId="0" applyFont="1" applyBorder="1" applyAlignment="1" applyProtection="1">
      <alignment vertical="center" wrapText="1"/>
      <protection locked="0"/>
    </xf>
    <xf numFmtId="0" fontId="17" fillId="0" borderId="45" xfId="0" applyFont="1" applyBorder="1" applyAlignment="1" applyProtection="1">
      <alignment vertical="center" wrapText="1"/>
      <protection locked="0"/>
    </xf>
    <xf numFmtId="0" fontId="17" fillId="0" borderId="46" xfId="0" applyFont="1" applyBorder="1" applyAlignment="1" applyProtection="1">
      <alignment vertical="center" wrapText="1"/>
      <protection locked="0"/>
    </xf>
    <xf numFmtId="0" fontId="17" fillId="0" borderId="47" xfId="0" applyFont="1" applyBorder="1" applyAlignment="1" applyProtection="1">
      <alignment vertical="center" wrapText="1"/>
      <protection locked="0"/>
    </xf>
    <xf numFmtId="0" fontId="17" fillId="0" borderId="41" xfId="0" applyFont="1" applyBorder="1" applyAlignment="1" applyProtection="1">
      <alignment vertical="center" wrapText="1"/>
      <protection locked="0"/>
    </xf>
    <xf numFmtId="0" fontId="17" fillId="0" borderId="48" xfId="0" applyFont="1" applyBorder="1" applyAlignment="1" applyProtection="1">
      <alignment vertical="center" wrapText="1"/>
      <protection locked="0"/>
    </xf>
    <xf numFmtId="0" fontId="11" fillId="0" borderId="0" xfId="0" applyFont="1" applyAlignment="1" applyProtection="1">
      <alignment horizontal="right" vertical="center"/>
      <protection locked="0"/>
    </xf>
    <xf numFmtId="0" fontId="10" fillId="0" borderId="0" xfId="0" applyFont="1" applyProtection="1">
      <alignment vertical="center"/>
      <protection locked="0"/>
    </xf>
    <xf numFmtId="0" fontId="8" fillId="0" borderId="0" xfId="0" applyFont="1" applyAlignment="1" applyProtection="1">
      <alignment horizontal="center" vertical="center"/>
      <protection locked="0"/>
    </xf>
    <xf numFmtId="0" fontId="7" fillId="0" borderId="0" xfId="0" applyFont="1" applyAlignment="1" applyProtection="1">
      <alignment horizontal="center" vertical="center"/>
      <protection locked="0"/>
    </xf>
    <xf numFmtId="0" fontId="7" fillId="0" borderId="0" xfId="0" applyFont="1" applyProtection="1">
      <alignment vertical="center"/>
      <protection locked="0"/>
    </xf>
    <xf numFmtId="0" fontId="10" fillId="0" borderId="11" xfId="0" applyFont="1" applyBorder="1" applyAlignment="1" applyProtection="1">
      <alignment horizontal="left" vertical="center"/>
      <protection locked="0"/>
    </xf>
    <xf numFmtId="0" fontId="10" fillId="0" borderId="0" xfId="0" applyFont="1" applyAlignment="1" applyProtection="1">
      <protection locked="0"/>
    </xf>
    <xf numFmtId="0" fontId="10" fillId="0" borderId="0" xfId="0" applyFont="1" applyAlignment="1" applyProtection="1">
      <alignment horizontal="center"/>
      <protection locked="0"/>
    </xf>
    <xf numFmtId="0" fontId="10" fillId="0" borderId="0" xfId="0" applyFont="1" applyAlignment="1" applyProtection="1">
      <alignment horizontal="right"/>
      <protection locked="0"/>
    </xf>
    <xf numFmtId="0" fontId="7" fillId="0" borderId="0" xfId="0" applyFont="1" applyAlignment="1" applyProtection="1">
      <alignment horizontal="left" vertical="center"/>
      <protection locked="0"/>
    </xf>
    <xf numFmtId="0" fontId="10" fillId="0" borderId="0" xfId="0" applyFont="1" applyAlignment="1" applyProtection="1">
      <alignment horizontal="right" vertical="center"/>
      <protection locked="0"/>
    </xf>
    <xf numFmtId="0" fontId="10" fillId="0" borderId="0" xfId="0" applyFont="1" applyAlignment="1" applyProtection="1">
      <alignment horizontal="center" vertical="center"/>
      <protection locked="0"/>
    </xf>
    <xf numFmtId="0" fontId="10" fillId="0" borderId="14" xfId="0" applyFont="1" applyBorder="1" applyProtection="1">
      <alignment vertical="center"/>
      <protection locked="0"/>
    </xf>
    <xf numFmtId="0" fontId="7" fillId="0" borderId="12" xfId="0" applyFont="1" applyBorder="1" applyAlignment="1" applyProtection="1">
      <alignment horizontal="left" vertical="center"/>
      <protection locked="0"/>
    </xf>
    <xf numFmtId="0" fontId="6" fillId="0" borderId="0" xfId="0" applyFont="1" applyAlignment="1" applyProtection="1">
      <alignment horizontal="left" vertical="center"/>
      <protection locked="0"/>
    </xf>
    <xf numFmtId="0" fontId="6" fillId="0" borderId="0" xfId="0" applyFont="1" applyProtection="1">
      <alignment vertical="center"/>
      <protection locked="0"/>
    </xf>
    <xf numFmtId="0" fontId="6" fillId="0" borderId="0" xfId="0" applyFont="1" applyAlignment="1" applyProtection="1">
      <alignment horizontal="center" vertical="center"/>
      <protection locked="0"/>
    </xf>
    <xf numFmtId="0" fontId="6" fillId="0" borderId="0" xfId="0" applyFont="1" applyAlignment="1" applyProtection="1">
      <alignment horizontal="right" vertical="center"/>
      <protection locked="0"/>
    </xf>
    <xf numFmtId="0" fontId="13" fillId="0" borderId="0" xfId="0" applyFont="1" applyAlignment="1" applyProtection="1">
      <alignment horizontal="left" vertical="center"/>
      <protection locked="0"/>
    </xf>
    <xf numFmtId="0" fontId="7" fillId="0" borderId="30" xfId="0" applyFont="1" applyBorder="1" applyAlignment="1" applyProtection="1">
      <alignment horizontal="left" vertical="center"/>
      <protection locked="0"/>
    </xf>
    <xf numFmtId="0" fontId="7" fillId="0" borderId="35" xfId="0" applyFont="1" applyBorder="1" applyAlignment="1" applyProtection="1">
      <alignment horizontal="left" vertical="center"/>
      <protection locked="0"/>
    </xf>
    <xf numFmtId="0" fontId="7" fillId="0" borderId="27" xfId="0" applyFont="1" applyBorder="1" applyAlignment="1" applyProtection="1">
      <alignment horizontal="left" vertical="center"/>
      <protection locked="0"/>
    </xf>
    <xf numFmtId="0" fontId="7" fillId="0" borderId="50" xfId="0" applyFont="1" applyBorder="1" applyAlignment="1" applyProtection="1">
      <alignment horizontal="left" vertical="center"/>
      <protection locked="0"/>
    </xf>
    <xf numFmtId="0" fontId="6" fillId="3" borderId="0" xfId="0" applyFont="1" applyFill="1" applyAlignment="1" applyProtection="1">
      <alignment horizontal="left" vertical="center"/>
      <protection locked="0"/>
    </xf>
    <xf numFmtId="0" fontId="15" fillId="3" borderId="0" xfId="0" applyFont="1" applyFill="1" applyAlignment="1" applyProtection="1">
      <alignment vertical="center" shrinkToFit="1"/>
      <protection locked="0"/>
    </xf>
    <xf numFmtId="0" fontId="7" fillId="0" borderId="57" xfId="0" applyFont="1" applyBorder="1" applyAlignment="1" applyProtection="1">
      <alignment horizontal="left" vertical="center"/>
      <protection locked="0"/>
    </xf>
    <xf numFmtId="0" fontId="23" fillId="0" borderId="0" xfId="0" applyFont="1" applyProtection="1">
      <alignment vertical="center"/>
      <protection locked="0"/>
    </xf>
    <xf numFmtId="0" fontId="10" fillId="0" borderId="0" xfId="0" applyFont="1" applyAlignment="1" applyProtection="1">
      <alignment horizontal="left" vertical="center"/>
      <protection locked="0"/>
    </xf>
    <xf numFmtId="0" fontId="7" fillId="0" borderId="12" xfId="0" applyFont="1" applyBorder="1" applyProtection="1">
      <alignment vertical="center"/>
      <protection locked="0"/>
    </xf>
    <xf numFmtId="0" fontId="25" fillId="0" borderId="14" xfId="0" applyFont="1" applyBorder="1" applyAlignment="1" applyProtection="1">
      <alignment horizontal="center" vertical="center"/>
      <protection locked="0"/>
    </xf>
    <xf numFmtId="0" fontId="5" fillId="0" borderId="0" xfId="0" applyFont="1" applyProtection="1">
      <alignment vertical="center"/>
      <protection locked="0"/>
    </xf>
    <xf numFmtId="0" fontId="10" fillId="0" borderId="12" xfId="0" applyFont="1" applyBorder="1" applyProtection="1">
      <alignment vertical="center"/>
      <protection locked="0"/>
    </xf>
    <xf numFmtId="0" fontId="27" fillId="0" borderId="0" xfId="0" applyFont="1" applyProtection="1">
      <alignment vertical="center"/>
      <protection locked="0"/>
    </xf>
    <xf numFmtId="0" fontId="28" fillId="0" borderId="23" xfId="0" applyFont="1" applyBorder="1" applyAlignment="1" applyProtection="1">
      <alignment horizontal="left"/>
      <protection locked="0"/>
    </xf>
    <xf numFmtId="0" fontId="28" fillId="0" borderId="23" xfId="0" applyFont="1" applyBorder="1" applyAlignment="1" applyProtection="1">
      <alignment horizontal="left" vertical="center"/>
      <protection locked="0"/>
    </xf>
    <xf numFmtId="0" fontId="29" fillId="3" borderId="58" xfId="0" applyFont="1" applyFill="1" applyBorder="1" applyAlignment="1">
      <alignment horizontal="center" vertical="center" wrapText="1"/>
    </xf>
    <xf numFmtId="0" fontId="29" fillId="3" borderId="12" xfId="0" applyFont="1" applyFill="1" applyBorder="1" applyAlignment="1">
      <alignment horizontal="center" vertical="center" wrapText="1"/>
    </xf>
    <xf numFmtId="0" fontId="27" fillId="0" borderId="0" xfId="0" applyFont="1" applyAlignment="1" applyProtection="1">
      <alignment horizontal="center" vertical="center"/>
      <protection locked="0"/>
    </xf>
    <xf numFmtId="0" fontId="29" fillId="0" borderId="60" xfId="0" applyFont="1" applyBorder="1" applyAlignment="1">
      <alignment horizontal="center" vertical="center" wrapText="1"/>
    </xf>
    <xf numFmtId="0" fontId="29" fillId="0" borderId="27" xfId="0" applyFont="1" applyBorder="1" applyAlignment="1">
      <alignment vertical="center" wrapText="1"/>
    </xf>
    <xf numFmtId="0" fontId="0" fillId="0" borderId="60" xfId="0" applyBorder="1" applyAlignment="1">
      <alignment vertical="top" wrapText="1"/>
    </xf>
    <xf numFmtId="0" fontId="29" fillId="0" borderId="27" xfId="0" applyFont="1" applyBorder="1" applyAlignment="1">
      <alignment horizontal="left" vertical="center" wrapText="1" indent="1"/>
    </xf>
    <xf numFmtId="0" fontId="29" fillId="0" borderId="18" xfId="0" applyFont="1" applyBorder="1" applyAlignment="1">
      <alignment horizontal="left" vertical="center" wrapText="1" indent="1"/>
    </xf>
    <xf numFmtId="0" fontId="29" fillId="0" borderId="27" xfId="0" applyFont="1" applyBorder="1" applyAlignment="1">
      <alignment horizontal="center" vertical="center" wrapText="1"/>
    </xf>
    <xf numFmtId="0" fontId="0" fillId="0" borderId="27" xfId="0" applyBorder="1" applyAlignment="1">
      <alignment vertical="top" wrapText="1"/>
    </xf>
    <xf numFmtId="0" fontId="0" fillId="0" borderId="61" xfId="0" applyBorder="1" applyAlignment="1">
      <alignment vertical="top" wrapText="1"/>
    </xf>
    <xf numFmtId="0" fontId="29" fillId="0" borderId="18" xfId="0" applyFont="1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0" fillId="2" borderId="14" xfId="0" applyFill="1" applyBorder="1" applyAlignment="1">
      <alignment horizontal="left" vertical="center" wrapText="1"/>
    </xf>
    <xf numFmtId="0" fontId="0" fillId="0" borderId="14" xfId="0" applyBorder="1" applyAlignment="1">
      <alignment horizontal="left" vertical="center" wrapText="1"/>
    </xf>
    <xf numFmtId="0" fontId="0" fillId="0" borderId="14" xfId="0" applyBorder="1" applyAlignment="1">
      <alignment horizontal="right" vertical="center"/>
    </xf>
    <xf numFmtId="0" fontId="0" fillId="0" borderId="14" xfId="0" applyBorder="1" applyAlignment="1">
      <alignment horizontal="center" vertical="center" wrapText="1"/>
    </xf>
    <xf numFmtId="0" fontId="11" fillId="0" borderId="0" xfId="0" applyFont="1" applyAlignment="1">
      <alignment horizontal="right" vertical="center"/>
    </xf>
    <xf numFmtId="0" fontId="10" fillId="0" borderId="0" xfId="0" applyFont="1">
      <alignment vertical="center"/>
    </xf>
    <xf numFmtId="0" fontId="16" fillId="0" borderId="0" xfId="0" applyFont="1" applyAlignment="1">
      <alignment vertical="center" shrinkToFit="1"/>
    </xf>
    <xf numFmtId="0" fontId="10" fillId="0" borderId="0" xfId="0" applyFont="1" applyAlignment="1"/>
    <xf numFmtId="0" fontId="10" fillId="0" borderId="0" xfId="0" applyFont="1" applyAlignment="1">
      <alignment horizontal="center"/>
    </xf>
    <xf numFmtId="0" fontId="10" fillId="0" borderId="0" xfId="0" applyFont="1" applyAlignment="1">
      <alignment horizontal="right"/>
    </xf>
    <xf numFmtId="0" fontId="10" fillId="0" borderId="0" xfId="0" applyFont="1" applyAlignment="1">
      <alignment horizontal="right" vertical="center"/>
    </xf>
    <xf numFmtId="0" fontId="10" fillId="0" borderId="0" xfId="0" applyFont="1" applyAlignment="1">
      <alignment horizontal="center" vertical="center"/>
    </xf>
    <xf numFmtId="0" fontId="25" fillId="0" borderId="14" xfId="0" applyFont="1" applyBorder="1" applyAlignment="1">
      <alignment horizontal="center" vertical="center"/>
    </xf>
    <xf numFmtId="0" fontId="10" fillId="0" borderId="12" xfId="0" applyFont="1" applyBorder="1">
      <alignment vertical="center"/>
    </xf>
    <xf numFmtId="0" fontId="10" fillId="0" borderId="14" xfId="0" applyFont="1" applyBorder="1">
      <alignment vertical="center"/>
    </xf>
    <xf numFmtId="0" fontId="11" fillId="0" borderId="0" xfId="0" applyFont="1" applyAlignment="1">
      <alignment horizontal="center" vertical="center"/>
    </xf>
    <xf numFmtId="0" fontId="23" fillId="0" borderId="2" xfId="0" applyFont="1" applyBorder="1" applyProtection="1">
      <alignment vertical="center"/>
      <protection locked="0"/>
    </xf>
    <xf numFmtId="0" fontId="23" fillId="0" borderId="3" xfId="0" applyFont="1" applyBorder="1" applyProtection="1">
      <alignment vertical="center"/>
      <protection locked="0"/>
    </xf>
    <xf numFmtId="0" fontId="23" fillId="0" borderId="16" xfId="0" applyFont="1" applyBorder="1" applyProtection="1">
      <alignment vertical="center"/>
      <protection locked="0"/>
    </xf>
    <xf numFmtId="0" fontId="23" fillId="0" borderId="15" xfId="0" applyFont="1" applyBorder="1" applyProtection="1">
      <alignment vertical="center"/>
      <protection locked="0"/>
    </xf>
    <xf numFmtId="0" fontId="23" fillId="0" borderId="0" xfId="0" applyFont="1" applyAlignment="1" applyProtection="1">
      <alignment horizontal="center" vertical="center"/>
      <protection locked="0"/>
    </xf>
    <xf numFmtId="0" fontId="23" fillId="0" borderId="0" xfId="0" applyFont="1" applyAlignment="1" applyProtection="1">
      <alignment vertical="center" shrinkToFit="1"/>
      <protection locked="0"/>
    </xf>
    <xf numFmtId="0" fontId="23" fillId="0" borderId="15" xfId="0" applyFont="1" applyBorder="1" applyAlignment="1" applyProtection="1">
      <alignment vertical="center" shrinkToFit="1"/>
      <protection locked="0"/>
    </xf>
    <xf numFmtId="0" fontId="23" fillId="0" borderId="0" xfId="0" applyFont="1" applyAlignment="1" applyProtection="1">
      <alignment vertical="center" wrapText="1"/>
      <protection locked="0"/>
    </xf>
    <xf numFmtId="0" fontId="23" fillId="0" borderId="15" xfId="0" applyFont="1" applyBorder="1" applyAlignment="1" applyProtection="1">
      <alignment vertical="center" wrapText="1"/>
      <protection locked="0"/>
    </xf>
    <xf numFmtId="0" fontId="23" fillId="0" borderId="0" xfId="0" applyFont="1" applyAlignment="1" applyProtection="1">
      <alignment horizontal="left" vertical="center" shrinkToFit="1"/>
      <protection locked="0"/>
    </xf>
    <xf numFmtId="0" fontId="14" fillId="6" borderId="6" xfId="0" applyFont="1" applyFill="1" applyBorder="1" applyAlignment="1" applyProtection="1">
      <alignment vertical="center" shrinkToFit="1"/>
      <protection locked="0"/>
    </xf>
    <xf numFmtId="0" fontId="23" fillId="0" borderId="16" xfId="0" applyFont="1" applyBorder="1" applyAlignment="1" applyProtection="1">
      <alignment vertical="center" wrapText="1"/>
      <protection locked="0"/>
    </xf>
    <xf numFmtId="0" fontId="23" fillId="3" borderId="0" xfId="0" applyFont="1" applyFill="1" applyAlignment="1" applyProtection="1">
      <alignment vertical="center" shrinkToFit="1"/>
      <protection locked="0"/>
    </xf>
    <xf numFmtId="0" fontId="23" fillId="0" borderId="0" xfId="0" applyFont="1" applyAlignment="1" applyProtection="1">
      <alignment horizontal="left" vertical="center" wrapText="1"/>
      <protection locked="0"/>
    </xf>
    <xf numFmtId="0" fontId="23" fillId="0" borderId="5" xfId="0" applyFont="1" applyBorder="1" applyAlignment="1" applyProtection="1">
      <alignment vertical="center" wrapText="1"/>
      <protection locked="0"/>
    </xf>
    <xf numFmtId="0" fontId="23" fillId="0" borderId="6" xfId="0" applyFont="1" applyBorder="1" applyAlignment="1" applyProtection="1">
      <alignment vertical="center" wrapText="1"/>
      <protection locked="0"/>
    </xf>
    <xf numFmtId="0" fontId="23" fillId="0" borderId="7" xfId="0" applyFont="1" applyBorder="1" applyAlignment="1" applyProtection="1">
      <alignment vertical="center" wrapText="1"/>
      <protection locked="0"/>
    </xf>
    <xf numFmtId="177" fontId="31" fillId="6" borderId="3" xfId="0" applyNumberFormat="1" applyFont="1" applyFill="1" applyBorder="1" applyProtection="1">
      <alignment vertical="center"/>
      <protection locked="0"/>
    </xf>
    <xf numFmtId="177" fontId="31" fillId="6" borderId="5" xfId="0" applyNumberFormat="1" applyFont="1" applyFill="1" applyBorder="1" applyProtection="1">
      <alignment vertical="center"/>
      <protection locked="0"/>
    </xf>
    <xf numFmtId="177" fontId="31" fillId="6" borderId="6" xfId="0" applyNumberFormat="1" applyFont="1" applyFill="1" applyBorder="1" applyProtection="1">
      <alignment vertical="center"/>
      <protection locked="0"/>
    </xf>
    <xf numFmtId="0" fontId="23" fillId="0" borderId="0" xfId="0" applyFont="1" applyAlignment="1" applyProtection="1">
      <alignment horizontal="left" vertical="center"/>
      <protection locked="0"/>
    </xf>
    <xf numFmtId="0" fontId="23" fillId="0" borderId="40" xfId="0" applyFont="1" applyBorder="1" applyAlignment="1" applyProtection="1">
      <alignment horizontal="left" vertical="center"/>
      <protection locked="0"/>
    </xf>
    <xf numFmtId="0" fontId="23" fillId="0" borderId="41" xfId="0" applyFont="1" applyBorder="1" applyAlignment="1" applyProtection="1">
      <alignment horizontal="left" vertical="center"/>
      <protection locked="0"/>
    </xf>
    <xf numFmtId="0" fontId="23" fillId="0" borderId="42" xfId="0" applyFont="1" applyBorder="1" applyAlignment="1" applyProtection="1">
      <alignment vertical="center" wrapText="1"/>
      <protection locked="0"/>
    </xf>
    <xf numFmtId="0" fontId="23" fillId="0" borderId="43" xfId="0" applyFont="1" applyBorder="1" applyAlignment="1" applyProtection="1">
      <alignment vertical="center" wrapText="1"/>
      <protection locked="0"/>
    </xf>
    <xf numFmtId="0" fontId="23" fillId="0" borderId="44" xfId="0" applyFont="1" applyBorder="1" applyAlignment="1" applyProtection="1">
      <alignment vertical="center" wrapText="1"/>
      <protection locked="0"/>
    </xf>
    <xf numFmtId="0" fontId="23" fillId="0" borderId="45" xfId="0" applyFont="1" applyBorder="1" applyAlignment="1" applyProtection="1">
      <alignment vertical="center" wrapText="1"/>
      <protection locked="0"/>
    </xf>
    <xf numFmtId="0" fontId="23" fillId="0" borderId="46" xfId="0" applyFont="1" applyBorder="1" applyAlignment="1" applyProtection="1">
      <alignment vertical="center" wrapText="1"/>
      <protection locked="0"/>
    </xf>
    <xf numFmtId="0" fontId="23" fillId="0" borderId="47" xfId="0" applyFont="1" applyBorder="1" applyAlignment="1" applyProtection="1">
      <alignment vertical="center" wrapText="1"/>
      <protection locked="0"/>
    </xf>
    <xf numFmtId="0" fontId="23" fillId="0" borderId="41" xfId="0" applyFont="1" applyBorder="1" applyAlignment="1" applyProtection="1">
      <alignment vertical="center" wrapText="1"/>
      <protection locked="0"/>
    </xf>
    <xf numFmtId="0" fontId="23" fillId="0" borderId="48" xfId="0" applyFont="1" applyBorder="1" applyAlignment="1" applyProtection="1">
      <alignment vertical="center" wrapText="1"/>
      <protection locked="0"/>
    </xf>
    <xf numFmtId="0" fontId="10" fillId="0" borderId="0" xfId="0" applyFont="1" applyAlignment="1">
      <alignment horizontal="left" vertical="center"/>
    </xf>
    <xf numFmtId="0" fontId="10" fillId="0" borderId="12" xfId="0" applyFont="1" applyBorder="1" applyAlignment="1">
      <alignment horizontal="left" vertical="center"/>
    </xf>
    <xf numFmtId="0" fontId="25" fillId="0" borderId="0" xfId="0" applyFont="1">
      <alignment vertical="center"/>
    </xf>
    <xf numFmtId="0" fontId="34" fillId="0" borderId="0" xfId="0" applyFont="1" applyAlignment="1">
      <alignment horizontal="center" vertical="center"/>
    </xf>
    <xf numFmtId="0" fontId="10" fillId="0" borderId="57" xfId="0" applyFont="1" applyBorder="1" applyAlignment="1" applyProtection="1">
      <alignment horizontal="left" vertical="center"/>
      <protection locked="0"/>
    </xf>
    <xf numFmtId="0" fontId="10" fillId="0" borderId="30" xfId="0" applyFont="1" applyBorder="1" applyAlignment="1" applyProtection="1">
      <alignment horizontal="left" vertical="center"/>
      <protection locked="0"/>
    </xf>
    <xf numFmtId="0" fontId="34" fillId="2" borderId="14" xfId="0" applyFont="1" applyFill="1" applyBorder="1" applyAlignment="1">
      <alignment horizontal="left" vertical="center" wrapText="1"/>
    </xf>
    <xf numFmtId="0" fontId="34" fillId="0" borderId="14" xfId="0" applyFont="1" applyBorder="1" applyAlignment="1">
      <alignment horizontal="left" vertical="center" wrapText="1"/>
    </xf>
    <xf numFmtId="0" fontId="34" fillId="0" borderId="14" xfId="0" applyFont="1" applyBorder="1" applyAlignment="1">
      <alignment horizontal="right" vertical="center"/>
    </xf>
    <xf numFmtId="0" fontId="34" fillId="0" borderId="14" xfId="0" applyFont="1" applyBorder="1" applyAlignment="1">
      <alignment horizontal="center" vertical="center" wrapText="1"/>
    </xf>
    <xf numFmtId="0" fontId="10" fillId="0" borderId="12" xfId="0" applyFont="1" applyBorder="1" applyAlignment="1" applyProtection="1">
      <alignment horizontal="left" vertical="center"/>
      <protection locked="0"/>
    </xf>
    <xf numFmtId="0" fontId="10" fillId="0" borderId="27" xfId="0" applyFont="1" applyBorder="1" applyAlignment="1" applyProtection="1">
      <alignment horizontal="left" vertical="center"/>
      <protection locked="0"/>
    </xf>
    <xf numFmtId="0" fontId="10" fillId="0" borderId="50" xfId="0" applyFont="1" applyBorder="1" applyAlignment="1" applyProtection="1">
      <alignment horizontal="left" vertical="center"/>
      <protection locked="0"/>
    </xf>
    <xf numFmtId="0" fontId="10" fillId="0" borderId="35" xfId="0" applyFont="1" applyBorder="1" applyAlignment="1" applyProtection="1">
      <alignment horizontal="left" vertical="center"/>
      <protection locked="0"/>
    </xf>
    <xf numFmtId="0" fontId="23" fillId="0" borderId="0" xfId="0" applyFont="1" applyAlignment="1" applyProtection="1">
      <alignment horizontal="center" vertical="center"/>
      <protection locked="0"/>
    </xf>
    <xf numFmtId="0" fontId="23" fillId="2" borderId="6" xfId="0" applyFont="1" applyFill="1" applyBorder="1" applyAlignment="1" applyProtection="1">
      <alignment horizontal="left" vertical="center" shrinkToFit="1"/>
      <protection locked="0"/>
    </xf>
    <xf numFmtId="0" fontId="30" fillId="0" borderId="3" xfId="0" applyFont="1" applyBorder="1" applyAlignment="1" applyProtection="1">
      <alignment horizontal="center" vertical="center"/>
      <protection locked="0"/>
    </xf>
    <xf numFmtId="0" fontId="30" fillId="0" borderId="4" xfId="0" applyFont="1" applyBorder="1" applyAlignment="1" applyProtection="1">
      <alignment horizontal="center" vertical="center"/>
      <protection locked="0"/>
    </xf>
    <xf numFmtId="0" fontId="23" fillId="2" borderId="0" xfId="0" applyFont="1" applyFill="1" applyAlignment="1" applyProtection="1">
      <alignment horizontal="center" vertical="center"/>
      <protection locked="0"/>
    </xf>
    <xf numFmtId="0" fontId="23" fillId="2" borderId="0" xfId="0" applyFont="1" applyFill="1" applyAlignment="1" applyProtection="1">
      <alignment horizontal="left" vertical="center" shrinkToFit="1"/>
      <protection locked="0"/>
    </xf>
    <xf numFmtId="0" fontId="23" fillId="3" borderId="6" xfId="0" applyFont="1" applyFill="1" applyBorder="1" applyAlignment="1" applyProtection="1">
      <alignment horizontal="center" vertical="center" shrinkToFit="1"/>
      <protection locked="0"/>
    </xf>
    <xf numFmtId="0" fontId="23" fillId="0" borderId="0" xfId="0" applyFont="1" applyAlignment="1" applyProtection="1">
      <alignment horizontal="right" vertical="center" wrapText="1"/>
      <protection locked="0"/>
    </xf>
    <xf numFmtId="0" fontId="23" fillId="0" borderId="0" xfId="0" applyFont="1" applyAlignment="1" applyProtection="1">
      <alignment horizontal="center" vertical="center" wrapText="1"/>
      <protection locked="0"/>
    </xf>
    <xf numFmtId="49" fontId="23" fillId="2" borderId="0" xfId="0" applyNumberFormat="1" applyFont="1" applyFill="1" applyAlignment="1" applyProtection="1">
      <alignment horizontal="center" vertical="center" wrapText="1"/>
      <protection locked="0"/>
    </xf>
    <xf numFmtId="0" fontId="23" fillId="0" borderId="0" xfId="0" applyFont="1" applyAlignment="1" applyProtection="1">
      <alignment horizontal="left" vertical="center" wrapText="1"/>
      <protection locked="0"/>
    </xf>
    <xf numFmtId="0" fontId="23" fillId="0" borderId="2" xfId="0" applyFont="1" applyBorder="1" applyAlignment="1" applyProtection="1">
      <alignment horizontal="center" vertical="center"/>
      <protection locked="0"/>
    </xf>
    <xf numFmtId="0" fontId="23" fillId="0" borderId="16" xfId="0" applyFont="1" applyBorder="1" applyAlignment="1" applyProtection="1">
      <alignment horizontal="center" vertical="center"/>
      <protection locked="0"/>
    </xf>
    <xf numFmtId="0" fontId="23" fillId="0" borderId="3" xfId="0" applyFont="1" applyBorder="1" applyProtection="1">
      <alignment vertical="center"/>
      <protection locked="0"/>
    </xf>
    <xf numFmtId="0" fontId="23" fillId="0" borderId="4" xfId="0" applyFont="1" applyBorder="1" applyProtection="1">
      <alignment vertical="center"/>
      <protection locked="0"/>
    </xf>
    <xf numFmtId="0" fontId="23" fillId="0" borderId="0" xfId="0" applyFont="1" applyProtection="1">
      <alignment vertical="center"/>
      <protection locked="0"/>
    </xf>
    <xf numFmtId="0" fontId="23" fillId="0" borderId="15" xfId="0" applyFont="1" applyBorder="1" applyProtection="1">
      <alignment vertical="center"/>
      <protection locked="0"/>
    </xf>
    <xf numFmtId="0" fontId="23" fillId="0" borderId="2" xfId="0" applyFont="1" applyBorder="1" applyAlignment="1" applyProtection="1">
      <alignment horizontal="center" vertical="center" wrapText="1"/>
      <protection locked="0"/>
    </xf>
    <xf numFmtId="0" fontId="23" fillId="0" borderId="3" xfId="0" applyFont="1" applyBorder="1" applyAlignment="1" applyProtection="1">
      <alignment horizontal="center" vertical="center"/>
      <protection locked="0"/>
    </xf>
    <xf numFmtId="0" fontId="23" fillId="0" borderId="4" xfId="0" applyFont="1" applyBorder="1" applyAlignment="1" applyProtection="1">
      <alignment horizontal="center" vertical="center"/>
      <protection locked="0"/>
    </xf>
    <xf numFmtId="0" fontId="23" fillId="0" borderId="5" xfId="0" applyFont="1" applyBorder="1" applyAlignment="1" applyProtection="1">
      <alignment horizontal="center" vertical="center"/>
      <protection locked="0"/>
    </xf>
    <xf numFmtId="0" fontId="23" fillId="0" borderId="6" xfId="0" applyFont="1" applyBorder="1" applyAlignment="1" applyProtection="1">
      <alignment horizontal="center" vertical="center"/>
      <protection locked="0"/>
    </xf>
    <xf numFmtId="0" fontId="23" fillId="0" borderId="7" xfId="0" applyFont="1" applyBorder="1" applyAlignment="1" applyProtection="1">
      <alignment horizontal="center" vertical="center"/>
      <protection locked="0"/>
    </xf>
    <xf numFmtId="0" fontId="23" fillId="0" borderId="6" xfId="0" applyFont="1" applyBorder="1" applyProtection="1">
      <alignment vertical="center"/>
      <protection locked="0"/>
    </xf>
    <xf numFmtId="0" fontId="23" fillId="0" borderId="7" xfId="0" applyFont="1" applyBorder="1" applyProtection="1">
      <alignment vertical="center"/>
      <protection locked="0"/>
    </xf>
    <xf numFmtId="177" fontId="31" fillId="6" borderId="3" xfId="0" applyNumberFormat="1" applyFont="1" applyFill="1" applyBorder="1" applyAlignment="1" applyProtection="1">
      <alignment horizontal="center" vertical="center"/>
      <protection locked="0"/>
    </xf>
    <xf numFmtId="177" fontId="31" fillId="6" borderId="6" xfId="0" applyNumberFormat="1" applyFont="1" applyFill="1" applyBorder="1" applyAlignment="1" applyProtection="1">
      <alignment horizontal="center" vertical="center"/>
      <protection locked="0"/>
    </xf>
    <xf numFmtId="3" fontId="31" fillId="2" borderId="3" xfId="0" applyNumberFormat="1" applyFont="1" applyFill="1" applyBorder="1" applyAlignment="1" applyProtection="1">
      <alignment horizontal="right" vertical="center"/>
      <protection locked="0"/>
    </xf>
    <xf numFmtId="3" fontId="31" fillId="2" borderId="6" xfId="0" applyNumberFormat="1" applyFont="1" applyFill="1" applyBorder="1" applyAlignment="1" applyProtection="1">
      <alignment horizontal="right" vertical="center"/>
      <protection locked="0"/>
    </xf>
    <xf numFmtId="0" fontId="23" fillId="0" borderId="3" xfId="0" applyFont="1" applyBorder="1" applyAlignment="1" applyProtection="1">
      <alignment horizontal="left" vertical="center"/>
      <protection locked="0"/>
    </xf>
    <xf numFmtId="0" fontId="23" fillId="0" borderId="4" xfId="0" applyFont="1" applyBorder="1" applyAlignment="1" applyProtection="1">
      <alignment horizontal="left" vertical="center"/>
      <protection locked="0"/>
    </xf>
    <xf numFmtId="0" fontId="23" fillId="0" borderId="6" xfId="0" applyFont="1" applyBorder="1" applyAlignment="1" applyProtection="1">
      <alignment horizontal="left" vertical="center"/>
      <protection locked="0"/>
    </xf>
    <xf numFmtId="0" fontId="23" fillId="0" borderId="7" xfId="0" applyFont="1" applyBorder="1" applyAlignment="1" applyProtection="1">
      <alignment horizontal="left" vertical="center"/>
      <protection locked="0"/>
    </xf>
    <xf numFmtId="3" fontId="31" fillId="0" borderId="3" xfId="0" applyNumberFormat="1" applyFont="1" applyBorder="1" applyAlignment="1" applyProtection="1">
      <alignment horizontal="right" vertical="center"/>
      <protection locked="0"/>
    </xf>
    <xf numFmtId="3" fontId="31" fillId="0" borderId="6" xfId="0" applyNumberFormat="1" applyFont="1" applyBorder="1" applyAlignment="1" applyProtection="1">
      <alignment horizontal="right" vertical="center"/>
      <protection locked="0"/>
    </xf>
    <xf numFmtId="0" fontId="23" fillId="0" borderId="2" xfId="0" applyFont="1" applyBorder="1" applyAlignment="1" applyProtection="1">
      <alignment horizontal="left" vertical="center" wrapText="1"/>
      <protection locked="0"/>
    </xf>
    <xf numFmtId="0" fontId="23" fillId="0" borderId="16" xfId="0" applyFont="1" applyBorder="1" applyAlignment="1" applyProtection="1">
      <alignment horizontal="left" vertical="center" wrapText="1"/>
      <protection locked="0"/>
    </xf>
    <xf numFmtId="0" fontId="23" fillId="0" borderId="0" xfId="0" applyFont="1" applyAlignment="1" applyProtection="1">
      <alignment horizontal="left" vertical="center"/>
      <protection locked="0"/>
    </xf>
    <xf numFmtId="0" fontId="23" fillId="0" borderId="15" xfId="0" applyFont="1" applyBorder="1" applyAlignment="1" applyProtection="1">
      <alignment horizontal="left" vertical="center"/>
      <protection locked="0"/>
    </xf>
    <xf numFmtId="0" fontId="23" fillId="0" borderId="16" xfId="0" applyFont="1" applyBorder="1" applyAlignment="1" applyProtection="1">
      <alignment horizontal="left" vertical="center"/>
      <protection locked="0"/>
    </xf>
    <xf numFmtId="0" fontId="23" fillId="0" borderId="5" xfId="0" applyFont="1" applyBorder="1" applyAlignment="1" applyProtection="1">
      <alignment horizontal="left" vertical="center"/>
      <protection locked="0"/>
    </xf>
    <xf numFmtId="0" fontId="23" fillId="4" borderId="0" xfId="0" applyFont="1" applyFill="1" applyAlignment="1" applyProtection="1">
      <alignment horizontal="left" vertical="center" wrapText="1"/>
      <protection locked="0"/>
    </xf>
    <xf numFmtId="0" fontId="23" fillId="4" borderId="0" xfId="0" applyFont="1" applyFill="1" applyAlignment="1" applyProtection="1">
      <alignment horizontal="left" vertical="center"/>
      <protection locked="0"/>
    </xf>
    <xf numFmtId="49" fontId="23" fillId="2" borderId="40" xfId="0" applyNumberFormat="1" applyFont="1" applyFill="1" applyBorder="1" applyAlignment="1" applyProtection="1">
      <alignment horizontal="center" vertical="center"/>
      <protection locked="0"/>
    </xf>
    <xf numFmtId="49" fontId="32" fillId="2" borderId="40" xfId="0" applyNumberFormat="1" applyFont="1" applyFill="1" applyBorder="1" applyAlignment="1" applyProtection="1">
      <alignment horizontal="center" vertical="center"/>
      <protection locked="0"/>
    </xf>
    <xf numFmtId="0" fontId="23" fillId="2" borderId="40" xfId="0" applyFont="1" applyFill="1" applyBorder="1" applyAlignment="1" applyProtection="1">
      <alignment horizontal="left" vertical="center"/>
      <protection locked="0"/>
    </xf>
    <xf numFmtId="0" fontId="23" fillId="0" borderId="42" xfId="0" applyFont="1" applyBorder="1" applyAlignment="1" applyProtection="1">
      <alignment horizontal="center" vertical="center" shrinkToFit="1"/>
      <protection locked="0"/>
    </xf>
    <xf numFmtId="0" fontId="23" fillId="0" borderId="43" xfId="0" applyFont="1" applyBorder="1" applyAlignment="1" applyProtection="1">
      <alignment horizontal="center" vertical="center" shrinkToFit="1"/>
      <protection locked="0"/>
    </xf>
    <xf numFmtId="0" fontId="23" fillId="0" borderId="44" xfId="0" applyFont="1" applyBorder="1" applyAlignment="1" applyProtection="1">
      <alignment horizontal="center" vertical="center" shrinkToFit="1"/>
      <protection locked="0"/>
    </xf>
    <xf numFmtId="0" fontId="23" fillId="0" borderId="45" xfId="0" applyFont="1" applyBorder="1" applyAlignment="1" applyProtection="1">
      <alignment horizontal="center" vertical="center" shrinkToFit="1"/>
      <protection locked="0"/>
    </xf>
    <xf numFmtId="0" fontId="23" fillId="0" borderId="0" xfId="0" applyFont="1" applyAlignment="1" applyProtection="1">
      <alignment horizontal="center" vertical="center" shrinkToFit="1"/>
      <protection locked="0"/>
    </xf>
    <xf numFmtId="0" fontId="23" fillId="0" borderId="46" xfId="0" applyFont="1" applyBorder="1" applyAlignment="1" applyProtection="1">
      <alignment horizontal="center" vertical="center" shrinkToFit="1"/>
      <protection locked="0"/>
    </xf>
    <xf numFmtId="0" fontId="23" fillId="0" borderId="47" xfId="0" applyFont="1" applyBorder="1" applyAlignment="1" applyProtection="1">
      <alignment horizontal="center" vertical="center" shrinkToFit="1"/>
      <protection locked="0"/>
    </xf>
    <xf numFmtId="0" fontId="23" fillId="0" borderId="41" xfId="0" applyFont="1" applyBorder="1" applyAlignment="1" applyProtection="1">
      <alignment horizontal="center" vertical="center" shrinkToFit="1"/>
      <protection locked="0"/>
    </xf>
    <xf numFmtId="0" fontId="23" fillId="0" borderId="48" xfId="0" applyFont="1" applyBorder="1" applyAlignment="1" applyProtection="1">
      <alignment horizontal="center" vertical="center" shrinkToFit="1"/>
      <protection locked="0"/>
    </xf>
    <xf numFmtId="0" fontId="33" fillId="0" borderId="42" xfId="0" applyFont="1" applyBorder="1" applyAlignment="1" applyProtection="1">
      <alignment horizontal="center" vertical="center" wrapText="1"/>
      <protection locked="0"/>
    </xf>
    <xf numFmtId="0" fontId="33" fillId="0" borderId="43" xfId="0" applyFont="1" applyBorder="1" applyAlignment="1" applyProtection="1">
      <alignment horizontal="center" vertical="center" wrapText="1"/>
      <protection locked="0"/>
    </xf>
    <xf numFmtId="0" fontId="33" fillId="0" borderId="44" xfId="0" applyFont="1" applyBorder="1" applyAlignment="1" applyProtection="1">
      <alignment horizontal="center" vertical="center" wrapText="1"/>
      <protection locked="0"/>
    </xf>
    <xf numFmtId="0" fontId="17" fillId="0" borderId="0" xfId="0" applyFont="1" applyAlignment="1" applyProtection="1">
      <alignment horizontal="center" vertical="center"/>
      <protection locked="0"/>
    </xf>
    <xf numFmtId="0" fontId="15" fillId="2" borderId="6" xfId="0" applyFont="1" applyFill="1" applyBorder="1" applyAlignment="1" applyProtection="1">
      <alignment horizontal="left" vertical="center" shrinkToFit="1"/>
      <protection locked="0"/>
    </xf>
    <xf numFmtId="0" fontId="18" fillId="0" borderId="3" xfId="0" applyFont="1" applyBorder="1" applyAlignment="1" applyProtection="1">
      <alignment horizontal="center" vertical="center" wrapText="1"/>
      <protection locked="0"/>
    </xf>
    <xf numFmtId="0" fontId="18" fillId="0" borderId="3" xfId="0" applyFont="1" applyBorder="1" applyAlignment="1" applyProtection="1">
      <alignment horizontal="center" vertical="center"/>
      <protection locked="0"/>
    </xf>
    <xf numFmtId="0" fontId="18" fillId="0" borderId="4" xfId="0" applyFont="1" applyBorder="1" applyAlignment="1" applyProtection="1">
      <alignment horizontal="center" vertical="center"/>
      <protection locked="0"/>
    </xf>
    <xf numFmtId="0" fontId="15" fillId="2" borderId="0" xfId="0" applyFont="1" applyFill="1" applyAlignment="1" applyProtection="1">
      <alignment horizontal="center" vertical="center"/>
      <protection locked="0"/>
    </xf>
    <xf numFmtId="0" fontId="15" fillId="2" borderId="0" xfId="0" applyFont="1" applyFill="1" applyAlignment="1" applyProtection="1">
      <alignment horizontal="left" vertical="center" shrinkToFit="1"/>
      <protection locked="0"/>
    </xf>
    <xf numFmtId="0" fontId="15" fillId="3" borderId="6" xfId="0" applyFont="1" applyFill="1" applyBorder="1" applyAlignment="1" applyProtection="1">
      <alignment horizontal="center" vertical="center" shrinkToFit="1"/>
      <protection locked="0"/>
    </xf>
    <xf numFmtId="0" fontId="17" fillId="0" borderId="0" xfId="0" applyFont="1" applyAlignment="1" applyProtection="1">
      <alignment horizontal="center" vertical="center" wrapText="1"/>
      <protection locked="0"/>
    </xf>
    <xf numFmtId="0" fontId="15" fillId="2" borderId="0" xfId="0" applyFont="1" applyFill="1" applyAlignment="1" applyProtection="1">
      <alignment horizontal="center" vertical="center" wrapText="1"/>
      <protection locked="0"/>
    </xf>
    <xf numFmtId="0" fontId="17" fillId="0" borderId="0" xfId="0" applyFont="1" applyAlignment="1" applyProtection="1">
      <alignment horizontal="left" vertical="center" wrapText="1"/>
      <protection locked="0"/>
    </xf>
    <xf numFmtId="0" fontId="17" fillId="0" borderId="2" xfId="0" applyFont="1" applyBorder="1" applyAlignment="1" applyProtection="1">
      <alignment horizontal="center" vertical="center"/>
      <protection locked="0"/>
    </xf>
    <xf numFmtId="0" fontId="17" fillId="0" borderId="16" xfId="0" applyFont="1" applyBorder="1" applyAlignment="1" applyProtection="1">
      <alignment horizontal="center" vertical="center"/>
      <protection locked="0"/>
    </xf>
    <xf numFmtId="0" fontId="17" fillId="0" borderId="3" xfId="0" applyFont="1" applyBorder="1" applyProtection="1">
      <alignment vertical="center"/>
      <protection locked="0"/>
    </xf>
    <xf numFmtId="0" fontId="17" fillId="0" borderId="4" xfId="0" applyFont="1" applyBorder="1" applyProtection="1">
      <alignment vertical="center"/>
      <protection locked="0"/>
    </xf>
    <xf numFmtId="0" fontId="17" fillId="0" borderId="0" xfId="0" applyFont="1" applyProtection="1">
      <alignment vertical="center"/>
      <protection locked="0"/>
    </xf>
    <xf numFmtId="0" fontId="17" fillId="0" borderId="15" xfId="0" applyFont="1" applyBorder="1" applyProtection="1">
      <alignment vertical="center"/>
      <protection locked="0"/>
    </xf>
    <xf numFmtId="0" fontId="17" fillId="0" borderId="2" xfId="0" applyFont="1" applyBorder="1" applyAlignment="1" applyProtection="1">
      <alignment horizontal="center" vertical="center" wrapText="1"/>
      <protection locked="0"/>
    </xf>
    <xf numFmtId="0" fontId="17" fillId="0" borderId="3" xfId="0" applyFont="1" applyBorder="1" applyAlignment="1" applyProtection="1">
      <alignment horizontal="center" vertical="center"/>
      <protection locked="0"/>
    </xf>
    <xf numFmtId="0" fontId="17" fillId="0" borderId="4" xfId="0" applyFont="1" applyBorder="1" applyAlignment="1" applyProtection="1">
      <alignment horizontal="center" vertical="center"/>
      <protection locked="0"/>
    </xf>
    <xf numFmtId="0" fontId="17" fillId="0" borderId="5" xfId="0" applyFont="1" applyBorder="1" applyAlignment="1" applyProtection="1">
      <alignment horizontal="center" vertical="center"/>
      <protection locked="0"/>
    </xf>
    <xf numFmtId="0" fontId="17" fillId="0" borderId="6" xfId="0" applyFont="1" applyBorder="1" applyAlignment="1" applyProtection="1">
      <alignment horizontal="center" vertical="center"/>
      <protection locked="0"/>
    </xf>
    <xf numFmtId="0" fontId="17" fillId="0" borderId="7" xfId="0" applyFont="1" applyBorder="1" applyAlignment="1" applyProtection="1">
      <alignment horizontal="center" vertical="center"/>
      <protection locked="0"/>
    </xf>
    <xf numFmtId="0" fontId="17" fillId="0" borderId="6" xfId="0" applyFont="1" applyBorder="1" applyProtection="1">
      <alignment vertical="center"/>
      <protection locked="0"/>
    </xf>
    <xf numFmtId="0" fontId="17" fillId="0" borderId="7" xfId="0" applyFont="1" applyBorder="1" applyProtection="1">
      <alignment vertical="center"/>
      <protection locked="0"/>
    </xf>
    <xf numFmtId="177" fontId="19" fillId="6" borderId="3" xfId="0" applyNumberFormat="1" applyFont="1" applyFill="1" applyBorder="1" applyAlignment="1" applyProtection="1">
      <alignment horizontal="center" vertical="center"/>
      <protection locked="0"/>
    </xf>
    <xf numFmtId="177" fontId="19" fillId="6" borderId="6" xfId="0" applyNumberFormat="1" applyFont="1" applyFill="1" applyBorder="1" applyAlignment="1" applyProtection="1">
      <alignment horizontal="center" vertical="center"/>
      <protection locked="0"/>
    </xf>
    <xf numFmtId="5" fontId="22" fillId="2" borderId="3" xfId="0" applyNumberFormat="1" applyFont="1" applyFill="1" applyBorder="1" applyAlignment="1" applyProtection="1">
      <alignment horizontal="right" vertical="center"/>
      <protection locked="0"/>
    </xf>
    <xf numFmtId="5" fontId="22" fillId="2" borderId="6" xfId="0" applyNumberFormat="1" applyFont="1" applyFill="1" applyBorder="1" applyAlignment="1" applyProtection="1">
      <alignment horizontal="right" vertical="center"/>
      <protection locked="0"/>
    </xf>
    <xf numFmtId="0" fontId="17" fillId="0" borderId="3" xfId="0" applyFont="1" applyBorder="1" applyAlignment="1" applyProtection="1">
      <alignment horizontal="left" vertical="center"/>
      <protection locked="0"/>
    </xf>
    <xf numFmtId="0" fontId="17" fillId="0" borderId="4" xfId="0" applyFont="1" applyBorder="1" applyAlignment="1" applyProtection="1">
      <alignment horizontal="left" vertical="center"/>
      <protection locked="0"/>
    </xf>
    <xf numFmtId="0" fontId="17" fillId="0" borderId="6" xfId="0" applyFont="1" applyBorder="1" applyAlignment="1" applyProtection="1">
      <alignment horizontal="left" vertical="center"/>
      <protection locked="0"/>
    </xf>
    <xf numFmtId="0" fontId="17" fillId="0" borderId="7" xfId="0" applyFont="1" applyBorder="1" applyAlignment="1" applyProtection="1">
      <alignment horizontal="left" vertical="center"/>
      <protection locked="0"/>
    </xf>
    <xf numFmtId="0" fontId="17" fillId="0" borderId="2" xfId="0" applyFont="1" applyBorder="1" applyAlignment="1" applyProtection="1">
      <alignment horizontal="left" vertical="center" wrapText="1"/>
      <protection locked="0"/>
    </xf>
    <xf numFmtId="0" fontId="17" fillId="0" borderId="16" xfId="0" applyFont="1" applyBorder="1" applyAlignment="1" applyProtection="1">
      <alignment horizontal="left" vertical="center" wrapText="1"/>
      <protection locked="0"/>
    </xf>
    <xf numFmtId="0" fontId="17" fillId="0" borderId="0" xfId="0" applyFont="1" applyAlignment="1" applyProtection="1">
      <alignment horizontal="left" vertical="center"/>
      <protection locked="0"/>
    </xf>
    <xf numFmtId="0" fontId="17" fillId="0" borderId="15" xfId="0" applyFont="1" applyBorder="1" applyAlignment="1" applyProtection="1">
      <alignment horizontal="left" vertical="center"/>
      <protection locked="0"/>
    </xf>
    <xf numFmtId="0" fontId="17" fillId="0" borderId="16" xfId="0" applyFont="1" applyBorder="1" applyAlignment="1" applyProtection="1">
      <alignment horizontal="left" vertical="center"/>
      <protection locked="0"/>
    </xf>
    <xf numFmtId="0" fontId="17" fillId="0" borderId="5" xfId="0" applyFont="1" applyBorder="1" applyAlignment="1" applyProtection="1">
      <alignment horizontal="left" vertical="center"/>
      <protection locked="0"/>
    </xf>
    <xf numFmtId="0" fontId="17" fillId="4" borderId="0" xfId="0" applyFont="1" applyFill="1" applyAlignment="1" applyProtection="1">
      <alignment horizontal="left" vertical="center" wrapText="1"/>
      <protection locked="0"/>
    </xf>
    <xf numFmtId="0" fontId="17" fillId="4" borderId="0" xfId="0" applyFont="1" applyFill="1" applyAlignment="1" applyProtection="1">
      <alignment horizontal="left" vertical="center"/>
      <protection locked="0"/>
    </xf>
    <xf numFmtId="49" fontId="15" fillId="2" borderId="40" xfId="0" applyNumberFormat="1" applyFont="1" applyFill="1" applyBorder="1" applyAlignment="1" applyProtection="1">
      <alignment horizontal="center" vertical="center"/>
      <protection locked="0"/>
    </xf>
    <xf numFmtId="0" fontId="15" fillId="2" borderId="40" xfId="0" applyFont="1" applyFill="1" applyBorder="1" applyAlignment="1" applyProtection="1">
      <alignment horizontal="left" vertical="center"/>
      <protection locked="0"/>
    </xf>
    <xf numFmtId="0" fontId="17" fillId="0" borderId="42" xfId="0" applyFont="1" applyBorder="1" applyAlignment="1" applyProtection="1">
      <alignment horizontal="center" vertical="center" shrinkToFit="1"/>
      <protection locked="0"/>
    </xf>
    <xf numFmtId="0" fontId="17" fillId="0" borderId="43" xfId="0" applyFont="1" applyBorder="1" applyAlignment="1" applyProtection="1">
      <alignment horizontal="center" vertical="center" shrinkToFit="1"/>
      <protection locked="0"/>
    </xf>
    <xf numFmtId="0" fontId="17" fillId="0" borderId="44" xfId="0" applyFont="1" applyBorder="1" applyAlignment="1" applyProtection="1">
      <alignment horizontal="center" vertical="center" shrinkToFit="1"/>
      <protection locked="0"/>
    </xf>
    <xf numFmtId="0" fontId="17" fillId="0" borderId="45" xfId="0" applyFont="1" applyBorder="1" applyAlignment="1" applyProtection="1">
      <alignment horizontal="center" vertical="center" shrinkToFit="1"/>
      <protection locked="0"/>
    </xf>
    <xf numFmtId="0" fontId="17" fillId="0" borderId="0" xfId="0" applyFont="1" applyAlignment="1" applyProtection="1">
      <alignment horizontal="center" vertical="center" shrinkToFit="1"/>
      <protection locked="0"/>
    </xf>
    <xf numFmtId="0" fontId="17" fillId="0" borderId="46" xfId="0" applyFont="1" applyBorder="1" applyAlignment="1" applyProtection="1">
      <alignment horizontal="center" vertical="center" shrinkToFit="1"/>
      <protection locked="0"/>
    </xf>
    <xf numFmtId="0" fontId="17" fillId="0" borderId="47" xfId="0" applyFont="1" applyBorder="1" applyAlignment="1" applyProtection="1">
      <alignment horizontal="center" vertical="center" shrinkToFit="1"/>
      <protection locked="0"/>
    </xf>
    <xf numFmtId="0" fontId="17" fillId="0" borderId="41" xfId="0" applyFont="1" applyBorder="1" applyAlignment="1" applyProtection="1">
      <alignment horizontal="center" vertical="center" shrinkToFit="1"/>
      <protection locked="0"/>
    </xf>
    <xf numFmtId="0" fontId="17" fillId="0" borderId="48" xfId="0" applyFont="1" applyBorder="1" applyAlignment="1" applyProtection="1">
      <alignment horizontal="center" vertical="center" shrinkToFit="1"/>
      <protection locked="0"/>
    </xf>
    <xf numFmtId="0" fontId="21" fillId="0" borderId="42" xfId="0" applyFont="1" applyBorder="1" applyAlignment="1" applyProtection="1">
      <alignment horizontal="center" vertical="center" wrapText="1"/>
      <protection locked="0"/>
    </xf>
    <xf numFmtId="0" fontId="21" fillId="0" borderId="43" xfId="0" applyFont="1" applyBorder="1" applyAlignment="1" applyProtection="1">
      <alignment horizontal="center" vertical="center" wrapText="1"/>
      <protection locked="0"/>
    </xf>
    <xf numFmtId="0" fontId="21" fillId="0" borderId="44" xfId="0" applyFont="1" applyBorder="1" applyAlignment="1" applyProtection="1">
      <alignment horizontal="center" vertical="center" wrapText="1"/>
      <protection locked="0"/>
    </xf>
    <xf numFmtId="0" fontId="29" fillId="0" borderId="59" xfId="0" applyFont="1" applyBorder="1" applyAlignment="1">
      <alignment horizontal="center" vertical="center" wrapText="1"/>
    </xf>
    <xf numFmtId="0" fontId="29" fillId="0" borderId="61" xfId="0" applyFont="1" applyBorder="1" applyAlignment="1">
      <alignment horizontal="center" vertical="center" wrapText="1"/>
    </xf>
    <xf numFmtId="0" fontId="29" fillId="0" borderId="60" xfId="0" applyFont="1" applyBorder="1" applyAlignment="1">
      <alignment horizontal="center" vertical="center" wrapText="1"/>
    </xf>
    <xf numFmtId="0" fontId="0" fillId="0" borderId="60" xfId="0" applyBorder="1" applyAlignment="1">
      <alignment vertical="center" wrapText="1"/>
    </xf>
    <xf numFmtId="0" fontId="0" fillId="0" borderId="61" xfId="0" applyBorder="1" applyAlignment="1">
      <alignment vertical="center" wrapText="1"/>
    </xf>
    <xf numFmtId="0" fontId="26" fillId="0" borderId="0" xfId="0" applyFont="1" applyAlignment="1" applyProtection="1">
      <alignment horizontal="left" vertical="center"/>
      <protection locked="0"/>
    </xf>
    <xf numFmtId="0" fontId="28" fillId="0" borderId="0" xfId="0" applyFont="1" applyAlignment="1" applyProtection="1">
      <alignment horizontal="left" vertical="center"/>
      <protection locked="0"/>
    </xf>
    <xf numFmtId="0" fontId="29" fillId="0" borderId="60" xfId="0" applyFont="1" applyBorder="1" applyAlignment="1">
      <alignment vertical="center" wrapText="1"/>
    </xf>
    <xf numFmtId="0" fontId="29" fillId="0" borderId="61" xfId="0" applyFont="1" applyBorder="1" applyAlignment="1">
      <alignment vertical="center" wrapText="1"/>
    </xf>
    <xf numFmtId="0" fontId="6" fillId="0" borderId="54" xfId="0" applyFont="1" applyBorder="1" applyAlignment="1">
      <alignment horizontal="center" vertical="center"/>
    </xf>
    <xf numFmtId="0" fontId="6" fillId="0" borderId="37" xfId="0" applyFont="1" applyBorder="1">
      <alignment vertical="center"/>
    </xf>
    <xf numFmtId="0" fontId="6" fillId="4" borderId="59" xfId="0" applyFont="1" applyFill="1" applyBorder="1" applyAlignment="1" applyProtection="1">
      <alignment horizontal="center" vertical="center" textRotation="255" wrapText="1"/>
      <protection locked="0"/>
    </xf>
    <xf numFmtId="0" fontId="6" fillId="4" borderId="60" xfId="0" applyFont="1" applyFill="1" applyBorder="1" applyAlignment="1" applyProtection="1">
      <alignment horizontal="center" vertical="center" textRotation="255" wrapText="1"/>
      <protection locked="0"/>
    </xf>
    <xf numFmtId="0" fontId="34" fillId="0" borderId="60" xfId="0" applyFont="1" applyBorder="1" applyAlignment="1">
      <alignment horizontal="center" vertical="center" textRotation="255" wrapText="1"/>
    </xf>
    <xf numFmtId="177" fontId="10" fillId="0" borderId="14" xfId="0" applyNumberFormat="1" applyFont="1" applyBorder="1" applyAlignment="1" applyProtection="1">
      <alignment horizontal="center" vertical="center"/>
      <protection locked="0"/>
    </xf>
    <xf numFmtId="0" fontId="34" fillId="0" borderId="54" xfId="0" applyFont="1" applyBorder="1" applyAlignment="1">
      <alignment horizontal="center" vertical="center"/>
    </xf>
    <xf numFmtId="177" fontId="10" fillId="2" borderId="14" xfId="0" applyNumberFormat="1" applyFont="1" applyFill="1" applyBorder="1" applyAlignment="1" applyProtection="1">
      <alignment horizontal="right" vertical="center"/>
      <protection locked="0"/>
    </xf>
    <xf numFmtId="0" fontId="34" fillId="2" borderId="14" xfId="0" applyFont="1" applyFill="1" applyBorder="1" applyAlignment="1">
      <alignment horizontal="right" vertical="center"/>
    </xf>
    <xf numFmtId="0" fontId="10" fillId="2" borderId="8" xfId="0" applyFont="1" applyFill="1" applyBorder="1" applyAlignment="1" applyProtection="1">
      <alignment horizontal="center" vertical="center"/>
      <protection locked="0"/>
    </xf>
    <xf numFmtId="0" fontId="10" fillId="2" borderId="10" xfId="0" applyFont="1" applyFill="1" applyBorder="1" applyAlignment="1" applyProtection="1">
      <alignment horizontal="center" vertical="center"/>
      <protection locked="0"/>
    </xf>
    <xf numFmtId="179" fontId="25" fillId="7" borderId="55" xfId="0" applyNumberFormat="1" applyFont="1" applyFill="1" applyBorder="1" applyAlignment="1">
      <alignment horizontal="center" vertical="center"/>
    </xf>
    <xf numFmtId="0" fontId="25" fillId="7" borderId="14" xfId="0" applyFont="1" applyFill="1" applyBorder="1" applyAlignment="1">
      <alignment horizontal="center" vertical="center"/>
    </xf>
    <xf numFmtId="0" fontId="6" fillId="4" borderId="13" xfId="0" applyFont="1" applyFill="1" applyBorder="1" applyAlignment="1">
      <alignment horizontal="center" vertical="center"/>
    </xf>
    <xf numFmtId="0" fontId="10" fillId="4" borderId="14" xfId="0" applyFont="1" applyFill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178" fontId="25" fillId="7" borderId="14" xfId="0" applyNumberFormat="1" applyFont="1" applyFill="1" applyBorder="1" applyAlignment="1">
      <alignment horizontal="right" vertical="center"/>
    </xf>
    <xf numFmtId="0" fontId="6" fillId="0" borderId="14" xfId="0" applyFont="1" applyBorder="1" applyAlignment="1">
      <alignment horizontal="center" vertical="center"/>
    </xf>
    <xf numFmtId="177" fontId="25" fillId="7" borderId="14" xfId="0" applyNumberFormat="1" applyFont="1" applyFill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6" fillId="4" borderId="25" xfId="0" applyFont="1" applyFill="1" applyBorder="1" applyAlignment="1" applyProtection="1">
      <alignment horizontal="right" vertical="center" wrapText="1"/>
      <protection locked="0"/>
    </xf>
    <xf numFmtId="0" fontId="6" fillId="4" borderId="11" xfId="0" applyFont="1" applyFill="1" applyBorder="1" applyAlignment="1" applyProtection="1">
      <alignment horizontal="right" vertical="center" wrapText="1"/>
      <protection locked="0"/>
    </xf>
    <xf numFmtId="0" fontId="6" fillId="4" borderId="21" xfId="0" applyFont="1" applyFill="1" applyBorder="1" applyAlignment="1" applyProtection="1">
      <alignment horizontal="right" vertical="center" wrapText="1"/>
      <protection locked="0"/>
    </xf>
    <xf numFmtId="0" fontId="6" fillId="4" borderId="17" xfId="0" applyFont="1" applyFill="1" applyBorder="1" applyAlignment="1" applyProtection="1">
      <alignment horizontal="left" wrapText="1"/>
      <protection locked="0"/>
    </xf>
    <xf numFmtId="0" fontId="6" fillId="4" borderId="23" xfId="0" applyFont="1" applyFill="1" applyBorder="1" applyAlignment="1" applyProtection="1">
      <alignment horizontal="left" wrapText="1"/>
      <protection locked="0"/>
    </xf>
    <xf numFmtId="0" fontId="6" fillId="4" borderId="24" xfId="0" applyFont="1" applyFill="1" applyBorder="1" applyAlignment="1" applyProtection="1">
      <alignment horizontal="left" wrapText="1"/>
      <protection locked="0"/>
    </xf>
    <xf numFmtId="0" fontId="34" fillId="0" borderId="0" xfId="0" applyFont="1" applyAlignment="1">
      <alignment horizontal="center" vertical="center"/>
    </xf>
    <xf numFmtId="176" fontId="10" fillId="2" borderId="0" xfId="0" applyNumberFormat="1" applyFont="1" applyFill="1" applyAlignment="1" applyProtection="1">
      <alignment horizontal="center" vertical="center"/>
      <protection locked="0"/>
    </xf>
    <xf numFmtId="0" fontId="6" fillId="4" borderId="33" xfId="0" applyFont="1" applyFill="1" applyBorder="1" applyAlignment="1" applyProtection="1">
      <alignment horizontal="center" vertical="center" wrapText="1"/>
      <protection locked="0"/>
    </xf>
    <xf numFmtId="0" fontId="6" fillId="4" borderId="34" xfId="0" applyFont="1" applyFill="1" applyBorder="1" applyAlignment="1" applyProtection="1">
      <alignment horizontal="center" vertical="center" wrapText="1"/>
      <protection locked="0"/>
    </xf>
    <xf numFmtId="0" fontId="6" fillId="4" borderId="49" xfId="0" applyFont="1" applyFill="1" applyBorder="1" applyAlignment="1" applyProtection="1">
      <alignment horizontal="center" vertical="center" wrapText="1"/>
      <protection locked="0"/>
    </xf>
    <xf numFmtId="0" fontId="10" fillId="0" borderId="6" xfId="0" applyFont="1" applyBorder="1" applyAlignment="1" applyProtection="1">
      <alignment horizontal="left" vertical="center" shrinkToFit="1"/>
      <protection locked="0"/>
    </xf>
    <xf numFmtId="0" fontId="10" fillId="0" borderId="7" xfId="0" applyFont="1" applyBorder="1" applyAlignment="1" applyProtection="1">
      <alignment horizontal="left" vertical="center" shrinkToFit="1"/>
      <protection locked="0"/>
    </xf>
    <xf numFmtId="0" fontId="10" fillId="0" borderId="9" xfId="0" applyFont="1" applyBorder="1" applyAlignment="1" applyProtection="1">
      <alignment horizontal="left" vertical="center" shrinkToFit="1"/>
      <protection locked="0"/>
    </xf>
    <xf numFmtId="0" fontId="10" fillId="0" borderId="10" xfId="0" applyFont="1" applyBorder="1" applyAlignment="1" applyProtection="1">
      <alignment horizontal="left" vertical="center" shrinkToFit="1"/>
      <protection locked="0"/>
    </xf>
    <xf numFmtId="0" fontId="10" fillId="0" borderId="8" xfId="0" applyFont="1" applyBorder="1" applyAlignment="1" applyProtection="1">
      <alignment horizontal="center" vertical="center" wrapText="1"/>
      <protection locked="0"/>
    </xf>
    <xf numFmtId="0" fontId="10" fillId="0" borderId="9" xfId="0" applyFont="1" applyBorder="1" applyAlignment="1" applyProtection="1">
      <alignment horizontal="center" vertical="center" wrapText="1"/>
      <protection locked="0"/>
    </xf>
    <xf numFmtId="0" fontId="10" fillId="0" borderId="10" xfId="0" applyFont="1" applyBorder="1" applyAlignment="1" applyProtection="1">
      <alignment horizontal="center" vertical="center" wrapText="1"/>
      <protection locked="0"/>
    </xf>
    <xf numFmtId="38" fontId="10" fillId="0" borderId="1" xfId="1" applyFont="1" applyFill="1" applyBorder="1" applyAlignment="1" applyProtection="1">
      <alignment horizontal="right" vertical="center"/>
      <protection locked="0"/>
    </xf>
    <xf numFmtId="38" fontId="10" fillId="0" borderId="8" xfId="1" applyFont="1" applyFill="1" applyBorder="1" applyAlignment="1" applyProtection="1">
      <alignment horizontal="right" vertical="center"/>
      <protection locked="0"/>
    </xf>
    <xf numFmtId="0" fontId="10" fillId="2" borderId="5" xfId="0" applyFont="1" applyFill="1" applyBorder="1" applyAlignment="1" applyProtection="1">
      <alignment horizontal="center" vertical="center"/>
      <protection locked="0"/>
    </xf>
    <xf numFmtId="0" fontId="10" fillId="2" borderId="7" xfId="0" applyFont="1" applyFill="1" applyBorder="1" applyAlignment="1" applyProtection="1">
      <alignment horizontal="center" vertical="center"/>
      <protection locked="0"/>
    </xf>
    <xf numFmtId="0" fontId="10" fillId="0" borderId="5" xfId="0" applyFont="1" applyBorder="1" applyAlignment="1" applyProtection="1">
      <alignment horizontal="center" vertical="center"/>
      <protection locked="0"/>
    </xf>
    <xf numFmtId="0" fontId="10" fillId="0" borderId="7" xfId="0" applyFont="1" applyBorder="1" applyAlignment="1" applyProtection="1">
      <alignment horizontal="center" vertical="center"/>
      <protection locked="0"/>
    </xf>
    <xf numFmtId="0" fontId="6" fillId="4" borderId="28" xfId="0" applyFont="1" applyFill="1" applyBorder="1" applyAlignment="1">
      <alignment horizontal="center" vertical="center"/>
    </xf>
    <xf numFmtId="0" fontId="6" fillId="4" borderId="29" xfId="0" applyFont="1" applyFill="1" applyBorder="1" applyAlignment="1">
      <alignment horizontal="center" vertical="center"/>
    </xf>
    <xf numFmtId="0" fontId="10" fillId="0" borderId="29" xfId="0" applyFont="1" applyBorder="1" applyAlignment="1">
      <alignment horizontal="center" vertical="center"/>
    </xf>
    <xf numFmtId="0" fontId="10" fillId="0" borderId="64" xfId="0" applyFont="1" applyBorder="1" applyAlignment="1">
      <alignment horizontal="center" vertical="center"/>
    </xf>
    <xf numFmtId="0" fontId="6" fillId="4" borderId="31" xfId="0" applyFont="1" applyFill="1" applyBorder="1" applyAlignment="1">
      <alignment horizontal="center" vertical="center"/>
    </xf>
    <xf numFmtId="0" fontId="6" fillId="4" borderId="32" xfId="0" applyFont="1" applyFill="1" applyBorder="1" applyAlignment="1">
      <alignment horizontal="center" vertical="center"/>
    </xf>
    <xf numFmtId="0" fontId="10" fillId="0" borderId="32" xfId="0" applyFont="1" applyBorder="1" applyAlignment="1">
      <alignment horizontal="center" vertical="center"/>
    </xf>
    <xf numFmtId="0" fontId="10" fillId="0" borderId="65" xfId="0" applyFont="1" applyBorder="1" applyAlignment="1">
      <alignment horizontal="center" vertical="center"/>
    </xf>
    <xf numFmtId="0" fontId="11" fillId="0" borderId="25" xfId="0" applyFont="1" applyBorder="1" applyAlignment="1" applyProtection="1">
      <alignment horizontal="center" vertical="center"/>
      <protection locked="0"/>
    </xf>
    <xf numFmtId="0" fontId="11" fillId="0" borderId="21" xfId="0" applyFont="1" applyBorder="1" applyAlignment="1" applyProtection="1">
      <alignment horizontal="center" vertical="center"/>
      <protection locked="0"/>
    </xf>
    <xf numFmtId="0" fontId="11" fillId="0" borderId="17" xfId="0" applyFont="1" applyBorder="1" applyAlignment="1" applyProtection="1">
      <alignment horizontal="center" vertical="center"/>
      <protection locked="0"/>
    </xf>
    <xf numFmtId="0" fontId="11" fillId="0" borderId="24" xfId="0" applyFont="1" applyBorder="1" applyAlignment="1" applyProtection="1">
      <alignment horizontal="center" vertical="center"/>
      <protection locked="0"/>
    </xf>
    <xf numFmtId="0" fontId="6" fillId="0" borderId="25" xfId="0" applyFont="1" applyBorder="1" applyAlignment="1" applyProtection="1">
      <alignment horizontal="center" vertical="center" wrapText="1"/>
      <protection locked="0"/>
    </xf>
    <xf numFmtId="0" fontId="6" fillId="0" borderId="21" xfId="0" applyFont="1" applyBorder="1" applyAlignment="1" applyProtection="1">
      <alignment horizontal="center" vertical="center" wrapText="1"/>
      <protection locked="0"/>
    </xf>
    <xf numFmtId="0" fontId="6" fillId="0" borderId="17" xfId="0" applyFont="1" applyBorder="1" applyAlignment="1" applyProtection="1">
      <alignment horizontal="center" vertical="center" wrapText="1"/>
      <protection locked="0"/>
    </xf>
    <xf numFmtId="0" fontId="6" fillId="0" borderId="24" xfId="0" applyFont="1" applyBorder="1" applyAlignment="1" applyProtection="1">
      <alignment horizontal="center" vertical="center" wrapText="1"/>
      <protection locked="0"/>
    </xf>
    <xf numFmtId="0" fontId="6" fillId="0" borderId="11" xfId="0" applyFont="1" applyBorder="1" applyAlignment="1" applyProtection="1">
      <alignment horizontal="center" vertical="center" wrapText="1"/>
      <protection locked="0"/>
    </xf>
    <xf numFmtId="0" fontId="6" fillId="0" borderId="26" xfId="0" applyFont="1" applyBorder="1" applyAlignment="1" applyProtection="1">
      <alignment horizontal="center" vertical="center" wrapText="1"/>
      <protection locked="0"/>
    </xf>
    <xf numFmtId="0" fontId="6" fillId="0" borderId="23" xfId="0" applyFont="1" applyBorder="1" applyAlignment="1" applyProtection="1">
      <alignment horizontal="center" vertical="center" wrapText="1"/>
      <protection locked="0"/>
    </xf>
    <xf numFmtId="0" fontId="6" fillId="0" borderId="18" xfId="0" applyFont="1" applyBorder="1" applyAlignment="1" applyProtection="1">
      <alignment horizontal="center" vertical="center" wrapText="1"/>
      <protection locked="0"/>
    </xf>
    <xf numFmtId="177" fontId="25" fillId="7" borderId="63" xfId="0" applyNumberFormat="1" applyFont="1" applyFill="1" applyBorder="1">
      <alignment vertical="center"/>
    </xf>
    <xf numFmtId="0" fontId="25" fillId="7" borderId="63" xfId="0" applyFont="1" applyFill="1" applyBorder="1">
      <alignment vertical="center"/>
    </xf>
    <xf numFmtId="0" fontId="25" fillId="7" borderId="62" xfId="0" applyFont="1" applyFill="1" applyBorder="1">
      <alignment vertical="center"/>
    </xf>
    <xf numFmtId="0" fontId="34" fillId="0" borderId="0" xfId="0" applyFont="1">
      <alignment vertical="center"/>
    </xf>
    <xf numFmtId="0" fontId="6" fillId="4" borderId="14" xfId="0" applyFont="1" applyFill="1" applyBorder="1" applyAlignment="1">
      <alignment horizontal="center" vertical="center"/>
    </xf>
    <xf numFmtId="0" fontId="10" fillId="0" borderId="0" xfId="0" applyFont="1" applyAlignment="1" applyProtection="1">
      <alignment horizontal="center" vertical="center"/>
      <protection locked="0"/>
    </xf>
    <xf numFmtId="0" fontId="6" fillId="4" borderId="28" xfId="0" applyFont="1" applyFill="1" applyBorder="1" applyAlignment="1" applyProtection="1">
      <alignment horizontal="center" vertical="center" wrapText="1"/>
      <protection locked="0"/>
    </xf>
    <xf numFmtId="0" fontId="6" fillId="4" borderId="29" xfId="0" applyFont="1" applyFill="1" applyBorder="1" applyAlignment="1" applyProtection="1">
      <alignment horizontal="center" vertical="center" wrapText="1"/>
      <protection locked="0"/>
    </xf>
    <xf numFmtId="0" fontId="6" fillId="4" borderId="31" xfId="0" applyFont="1" applyFill="1" applyBorder="1" applyAlignment="1" applyProtection="1">
      <alignment horizontal="center" vertical="center" wrapText="1"/>
      <protection locked="0"/>
    </xf>
    <xf numFmtId="0" fontId="6" fillId="4" borderId="32" xfId="0" applyFont="1" applyFill="1" applyBorder="1" applyAlignment="1" applyProtection="1">
      <alignment horizontal="center" vertical="center" wrapText="1"/>
      <protection locked="0"/>
    </xf>
    <xf numFmtId="178" fontId="10" fillId="2" borderId="56" xfId="0" applyNumberFormat="1" applyFont="1" applyFill="1" applyBorder="1" applyAlignment="1" applyProtection="1">
      <alignment horizontal="right" vertical="center"/>
      <protection locked="0"/>
    </xf>
    <xf numFmtId="178" fontId="10" fillId="2" borderId="5" xfId="0" applyNumberFormat="1" applyFont="1" applyFill="1" applyBorder="1" applyAlignment="1" applyProtection="1">
      <alignment horizontal="right" vertical="center"/>
      <protection locked="0"/>
    </xf>
    <xf numFmtId="177" fontId="10" fillId="7" borderId="5" xfId="0" applyNumberFormat="1" applyFont="1" applyFill="1" applyBorder="1" applyAlignment="1">
      <alignment horizontal="center" vertical="center"/>
    </xf>
    <xf numFmtId="177" fontId="10" fillId="7" borderId="7" xfId="0" applyNumberFormat="1" applyFont="1" applyFill="1" applyBorder="1" applyAlignment="1">
      <alignment horizontal="center" vertical="center"/>
    </xf>
    <xf numFmtId="177" fontId="10" fillId="7" borderId="5" xfId="0" applyNumberFormat="1" applyFont="1" applyFill="1" applyBorder="1" applyAlignment="1">
      <alignment horizontal="right" vertical="center"/>
    </xf>
    <xf numFmtId="177" fontId="10" fillId="7" borderId="6" xfId="0" applyNumberFormat="1" applyFont="1" applyFill="1" applyBorder="1" applyAlignment="1">
      <alignment horizontal="right" vertical="center"/>
    </xf>
    <xf numFmtId="0" fontId="6" fillId="4" borderId="10" xfId="0" applyFont="1" applyFill="1" applyBorder="1" applyAlignment="1" applyProtection="1">
      <alignment horizontal="center" vertical="center" textRotation="255" wrapText="1"/>
      <protection locked="0"/>
    </xf>
    <xf numFmtId="0" fontId="6" fillId="4" borderId="1" xfId="0" applyFont="1" applyFill="1" applyBorder="1" applyAlignment="1" applyProtection="1">
      <alignment horizontal="center" vertical="center" wrapText="1"/>
      <protection locked="0"/>
    </xf>
    <xf numFmtId="177" fontId="10" fillId="7" borderId="8" xfId="0" applyNumberFormat="1" applyFont="1" applyFill="1" applyBorder="1" applyAlignment="1">
      <alignment horizontal="center" vertical="center"/>
    </xf>
    <xf numFmtId="177" fontId="10" fillId="7" borderId="10" xfId="0" applyNumberFormat="1" applyFont="1" applyFill="1" applyBorder="1" applyAlignment="1">
      <alignment horizontal="center" vertical="center"/>
    </xf>
    <xf numFmtId="177" fontId="10" fillId="7" borderId="8" xfId="0" applyNumberFormat="1" applyFont="1" applyFill="1" applyBorder="1" applyAlignment="1">
      <alignment horizontal="right" vertical="center"/>
    </xf>
    <xf numFmtId="177" fontId="10" fillId="7" borderId="9" xfId="0" applyNumberFormat="1" applyFont="1" applyFill="1" applyBorder="1" applyAlignment="1">
      <alignment horizontal="right" vertical="center"/>
    </xf>
    <xf numFmtId="0" fontId="10" fillId="0" borderId="1" xfId="0" applyFont="1" applyBorder="1" applyAlignment="1" applyProtection="1">
      <alignment horizontal="center" vertical="center" wrapText="1"/>
      <protection locked="0"/>
    </xf>
    <xf numFmtId="0" fontId="10" fillId="2" borderId="8" xfId="0" applyFont="1" applyFill="1" applyBorder="1" applyAlignment="1" applyProtection="1">
      <alignment horizontal="center" vertical="center" wrapText="1"/>
      <protection locked="0"/>
    </xf>
    <xf numFmtId="0" fontId="10" fillId="2" borderId="9" xfId="0" applyFont="1" applyFill="1" applyBorder="1" applyAlignment="1" applyProtection="1">
      <alignment horizontal="center" vertical="center" wrapText="1"/>
      <protection locked="0"/>
    </xf>
    <xf numFmtId="0" fontId="10" fillId="2" borderId="10" xfId="0" applyFont="1" applyFill="1" applyBorder="1" applyAlignment="1" applyProtection="1">
      <alignment horizontal="center" vertical="center" wrapText="1"/>
      <protection locked="0"/>
    </xf>
    <xf numFmtId="38" fontId="10" fillId="2" borderId="1" xfId="1" applyFont="1" applyFill="1" applyBorder="1" applyAlignment="1" applyProtection="1">
      <alignment horizontal="right" vertical="center"/>
      <protection locked="0"/>
    </xf>
    <xf numFmtId="38" fontId="10" fillId="2" borderId="8" xfId="1" applyFont="1" applyFill="1" applyBorder="1" applyAlignment="1" applyProtection="1">
      <alignment horizontal="right" vertical="center"/>
      <protection locked="0"/>
    </xf>
    <xf numFmtId="0" fontId="6" fillId="4" borderId="7" xfId="0" applyFont="1" applyFill="1" applyBorder="1" applyAlignment="1" applyProtection="1">
      <alignment horizontal="center" vertical="center" wrapText="1"/>
      <protection locked="0"/>
    </xf>
    <xf numFmtId="0" fontId="6" fillId="4" borderId="56" xfId="0" applyFont="1" applyFill="1" applyBorder="1" applyAlignment="1" applyProtection="1">
      <alignment horizontal="center" vertical="center" wrapText="1"/>
      <protection locked="0"/>
    </xf>
    <xf numFmtId="0" fontId="23" fillId="2" borderId="10" xfId="0" applyFont="1" applyFill="1" applyBorder="1" applyAlignment="1" applyProtection="1">
      <alignment horizontal="center" vertical="center"/>
      <protection locked="0"/>
    </xf>
    <xf numFmtId="0" fontId="6" fillId="4" borderId="10" xfId="0" applyFont="1" applyFill="1" applyBorder="1" applyAlignment="1" applyProtection="1">
      <alignment horizontal="center" vertical="center" textRotation="255"/>
      <protection locked="0"/>
    </xf>
    <xf numFmtId="0" fontId="6" fillId="4" borderId="13" xfId="0" applyFont="1" applyFill="1" applyBorder="1" applyAlignment="1" applyProtection="1">
      <alignment horizontal="center" vertical="center" wrapText="1"/>
      <protection locked="0"/>
    </xf>
    <xf numFmtId="0" fontId="34" fillId="4" borderId="14" xfId="0" applyFont="1" applyFill="1" applyBorder="1" applyAlignment="1">
      <alignment horizontal="center" vertical="center" wrapText="1"/>
    </xf>
    <xf numFmtId="0" fontId="34" fillId="4" borderId="54" xfId="0" applyFont="1" applyFill="1" applyBorder="1" applyAlignment="1">
      <alignment horizontal="center" vertical="center" wrapText="1"/>
    </xf>
    <xf numFmtId="0" fontId="10" fillId="0" borderId="55" xfId="0" applyFont="1" applyBorder="1" applyAlignment="1" applyProtection="1">
      <alignment horizontal="left" vertical="center"/>
      <protection locked="0"/>
    </xf>
    <xf numFmtId="0" fontId="34" fillId="0" borderId="14" xfId="0" applyFont="1" applyBorder="1">
      <alignment vertical="center"/>
    </xf>
    <xf numFmtId="0" fontId="34" fillId="0" borderId="14" xfId="0" applyFont="1" applyBorder="1" applyAlignment="1">
      <alignment horizontal="left" vertical="center" wrapText="1"/>
    </xf>
    <xf numFmtId="0" fontId="34" fillId="0" borderId="14" xfId="0" applyFont="1" applyBorder="1" applyAlignment="1">
      <alignment horizontal="left" vertical="center"/>
    </xf>
    <xf numFmtId="0" fontId="6" fillId="4" borderId="19" xfId="0" applyFont="1" applyFill="1" applyBorder="1" applyAlignment="1" applyProtection="1">
      <alignment horizontal="center" vertical="center" wrapText="1"/>
      <protection locked="0"/>
    </xf>
    <xf numFmtId="0" fontId="6" fillId="4" borderId="0" xfId="0" applyFont="1" applyFill="1" applyAlignment="1" applyProtection="1">
      <alignment horizontal="center" vertical="center" wrapText="1"/>
      <protection locked="0"/>
    </xf>
    <xf numFmtId="0" fontId="6" fillId="4" borderId="15" xfId="0" applyFont="1" applyFill="1" applyBorder="1" applyAlignment="1" applyProtection="1">
      <alignment horizontal="center" vertical="center" wrapText="1"/>
      <protection locked="0"/>
    </xf>
    <xf numFmtId="0" fontId="6" fillId="4" borderId="22" xfId="0" applyFont="1" applyFill="1" applyBorder="1" applyAlignment="1" applyProtection="1">
      <alignment horizontal="center" vertical="center" wrapText="1"/>
      <protection locked="0"/>
    </xf>
    <xf numFmtId="0" fontId="6" fillId="4" borderId="23" xfId="0" applyFont="1" applyFill="1" applyBorder="1" applyAlignment="1" applyProtection="1">
      <alignment horizontal="center" vertical="center" wrapText="1"/>
      <protection locked="0"/>
    </xf>
    <xf numFmtId="0" fontId="6" fillId="4" borderId="24" xfId="0" applyFont="1" applyFill="1" applyBorder="1" applyAlignment="1" applyProtection="1">
      <alignment horizontal="center" vertical="center" wrapText="1"/>
      <protection locked="0"/>
    </xf>
    <xf numFmtId="0" fontId="6" fillId="4" borderId="56" xfId="0" applyFont="1" applyFill="1" applyBorder="1" applyAlignment="1" applyProtection="1">
      <alignment horizontal="center" vertical="center" shrinkToFit="1"/>
      <protection locked="0"/>
    </xf>
    <xf numFmtId="38" fontId="10" fillId="0" borderId="56" xfId="0" applyNumberFormat="1" applyFont="1" applyBorder="1" applyAlignment="1" applyProtection="1">
      <alignment horizontal="right" vertical="center" wrapText="1"/>
      <protection locked="0"/>
    </xf>
    <xf numFmtId="38" fontId="10" fillId="0" borderId="5" xfId="0" applyNumberFormat="1" applyFont="1" applyBorder="1" applyAlignment="1" applyProtection="1">
      <alignment horizontal="right" vertical="center" wrapText="1"/>
      <protection locked="0"/>
    </xf>
    <xf numFmtId="177" fontId="10" fillId="0" borderId="5" xfId="0" applyNumberFormat="1" applyFont="1" applyBorder="1" applyAlignment="1" applyProtection="1">
      <alignment horizontal="center" vertical="center"/>
      <protection locked="0"/>
    </xf>
    <xf numFmtId="177" fontId="10" fillId="0" borderId="7" xfId="0" applyNumberFormat="1" applyFont="1" applyBorder="1" applyAlignment="1" applyProtection="1">
      <alignment horizontal="center" vertical="center"/>
      <protection locked="0"/>
    </xf>
    <xf numFmtId="177" fontId="10" fillId="0" borderId="5" xfId="0" applyNumberFormat="1" applyFont="1" applyBorder="1" applyAlignment="1" applyProtection="1">
      <alignment horizontal="right" vertical="center"/>
      <protection locked="0"/>
    </xf>
    <xf numFmtId="177" fontId="10" fillId="0" borderId="6" xfId="0" applyNumberFormat="1" applyFont="1" applyBorder="1" applyAlignment="1" applyProtection="1">
      <alignment horizontal="right" vertical="center"/>
      <protection locked="0"/>
    </xf>
    <xf numFmtId="38" fontId="10" fillId="0" borderId="1" xfId="0" applyNumberFormat="1" applyFont="1" applyBorder="1" applyAlignment="1" applyProtection="1">
      <alignment horizontal="right" vertical="center" wrapText="1"/>
      <protection locked="0"/>
    </xf>
    <xf numFmtId="38" fontId="10" fillId="0" borderId="8" xfId="0" applyNumberFormat="1" applyFont="1" applyBorder="1" applyAlignment="1" applyProtection="1">
      <alignment horizontal="right" vertical="center" wrapText="1"/>
      <protection locked="0"/>
    </xf>
    <xf numFmtId="177" fontId="10" fillId="0" borderId="8" xfId="0" applyNumberFormat="1" applyFont="1" applyBorder="1" applyAlignment="1" applyProtection="1">
      <alignment horizontal="center" vertical="center"/>
      <protection locked="0"/>
    </xf>
    <xf numFmtId="177" fontId="10" fillId="0" borderId="10" xfId="0" applyNumberFormat="1" applyFont="1" applyBorder="1" applyAlignment="1" applyProtection="1">
      <alignment horizontal="center" vertical="center"/>
      <protection locked="0"/>
    </xf>
    <xf numFmtId="177" fontId="10" fillId="0" borderId="8" xfId="0" applyNumberFormat="1" applyFont="1" applyBorder="1" applyAlignment="1" applyProtection="1">
      <alignment horizontal="right" vertical="center"/>
      <protection locked="0"/>
    </xf>
    <xf numFmtId="177" fontId="10" fillId="0" borderId="9" xfId="0" applyNumberFormat="1" applyFont="1" applyBorder="1" applyAlignment="1" applyProtection="1">
      <alignment horizontal="right" vertical="center"/>
      <protection locked="0"/>
    </xf>
    <xf numFmtId="0" fontId="10" fillId="0" borderId="33" xfId="0" applyFont="1" applyBorder="1" applyAlignment="1" applyProtection="1">
      <alignment horizontal="center" vertical="center" wrapText="1"/>
      <protection locked="0"/>
    </xf>
    <xf numFmtId="0" fontId="10" fillId="0" borderId="49" xfId="0" applyFont="1" applyBorder="1" applyAlignment="1" applyProtection="1">
      <alignment horizontal="center" vertical="center" wrapText="1"/>
      <protection locked="0"/>
    </xf>
    <xf numFmtId="177" fontId="10" fillId="0" borderId="51" xfId="0" applyNumberFormat="1" applyFont="1" applyBorder="1" applyAlignment="1" applyProtection="1">
      <alignment horizontal="center" vertical="center"/>
      <protection locked="0"/>
    </xf>
    <xf numFmtId="177" fontId="10" fillId="0" borderId="52" xfId="0" applyNumberFormat="1" applyFont="1" applyBorder="1" applyAlignment="1" applyProtection="1">
      <alignment horizontal="center" vertical="center"/>
      <protection locked="0"/>
    </xf>
    <xf numFmtId="177" fontId="10" fillId="0" borderId="33" xfId="0" applyNumberFormat="1" applyFont="1" applyBorder="1" applyAlignment="1" applyProtection="1">
      <alignment horizontal="right" vertical="center"/>
      <protection locked="0"/>
    </xf>
    <xf numFmtId="177" fontId="10" fillId="0" borderId="34" xfId="0" applyNumberFormat="1" applyFont="1" applyBorder="1" applyAlignment="1" applyProtection="1">
      <alignment horizontal="right" vertical="center"/>
      <protection locked="0"/>
    </xf>
    <xf numFmtId="0" fontId="10" fillId="0" borderId="8" xfId="0" applyFont="1" applyBorder="1" applyAlignment="1" applyProtection="1">
      <alignment horizontal="center" vertical="center"/>
      <protection locked="0"/>
    </xf>
    <xf numFmtId="0" fontId="10" fillId="0" borderId="10" xfId="0" applyFont="1" applyBorder="1" applyAlignment="1" applyProtection="1">
      <alignment horizontal="center" vertical="center"/>
      <protection locked="0"/>
    </xf>
    <xf numFmtId="0" fontId="34" fillId="0" borderId="14" xfId="0" applyFont="1" applyBorder="1" applyAlignment="1">
      <alignment vertical="center" wrapText="1"/>
    </xf>
    <xf numFmtId="0" fontId="6" fillId="4" borderId="19" xfId="0" applyFont="1" applyFill="1" applyBorder="1" applyAlignment="1" applyProtection="1">
      <alignment horizontal="center" vertical="center"/>
      <protection locked="0"/>
    </xf>
    <xf numFmtId="0" fontId="6" fillId="4" borderId="0" xfId="0" applyFont="1" applyFill="1" applyAlignment="1" applyProtection="1">
      <alignment horizontal="center" vertical="center"/>
      <protection locked="0"/>
    </xf>
    <xf numFmtId="0" fontId="6" fillId="4" borderId="15" xfId="0" applyFont="1" applyFill="1" applyBorder="1" applyAlignment="1" applyProtection="1">
      <alignment horizontal="center" vertical="center"/>
      <protection locked="0"/>
    </xf>
    <xf numFmtId="0" fontId="6" fillId="4" borderId="22" xfId="0" applyFont="1" applyFill="1" applyBorder="1" applyAlignment="1" applyProtection="1">
      <alignment horizontal="center" vertical="center"/>
      <protection locked="0"/>
    </xf>
    <xf numFmtId="0" fontId="6" fillId="4" borderId="23" xfId="0" applyFont="1" applyFill="1" applyBorder="1" applyAlignment="1" applyProtection="1">
      <alignment horizontal="center" vertical="center"/>
      <protection locked="0"/>
    </xf>
    <xf numFmtId="0" fontId="6" fillId="4" borderId="24" xfId="0" applyFont="1" applyFill="1" applyBorder="1" applyAlignment="1" applyProtection="1">
      <alignment horizontal="center" vertical="center"/>
      <protection locked="0"/>
    </xf>
    <xf numFmtId="49" fontId="10" fillId="2" borderId="16" xfId="0" applyNumberFormat="1" applyFont="1" applyFill="1" applyBorder="1" applyAlignment="1" applyProtection="1">
      <alignment horizontal="left" vertical="top"/>
      <protection locked="0"/>
    </xf>
    <xf numFmtId="49" fontId="10" fillId="2" borderId="0" xfId="0" applyNumberFormat="1" applyFont="1" applyFill="1" applyAlignment="1" applyProtection="1">
      <alignment horizontal="left" vertical="top"/>
      <protection locked="0"/>
    </xf>
    <xf numFmtId="49" fontId="10" fillId="2" borderId="27" xfId="0" applyNumberFormat="1" applyFont="1" applyFill="1" applyBorder="1" applyAlignment="1" applyProtection="1">
      <alignment horizontal="left" vertical="top"/>
      <protection locked="0"/>
    </xf>
    <xf numFmtId="49" fontId="10" fillId="2" borderId="17" xfId="0" applyNumberFormat="1" applyFont="1" applyFill="1" applyBorder="1" applyAlignment="1" applyProtection="1">
      <alignment horizontal="left" vertical="top"/>
      <protection locked="0"/>
    </xf>
    <xf numFmtId="49" fontId="10" fillId="2" borderId="23" xfId="0" applyNumberFormat="1" applyFont="1" applyFill="1" applyBorder="1" applyAlignment="1" applyProtection="1">
      <alignment horizontal="left" vertical="top"/>
      <protection locked="0"/>
    </xf>
    <xf numFmtId="49" fontId="10" fillId="2" borderId="18" xfId="0" applyNumberFormat="1" applyFont="1" applyFill="1" applyBorder="1" applyAlignment="1" applyProtection="1">
      <alignment horizontal="left" vertical="top"/>
      <protection locked="0"/>
    </xf>
    <xf numFmtId="0" fontId="0" fillId="0" borderId="60" xfId="0" applyBorder="1" applyAlignment="1">
      <alignment horizontal="center" vertical="center" textRotation="255" wrapText="1"/>
    </xf>
    <xf numFmtId="177" fontId="7" fillId="0" borderId="14" xfId="0" applyNumberFormat="1" applyFont="1" applyBorder="1" applyAlignment="1" applyProtection="1">
      <alignment horizontal="center" vertical="center"/>
      <protection locked="0"/>
    </xf>
    <xf numFmtId="0" fontId="0" fillId="0" borderId="54" xfId="0" applyBorder="1" applyAlignment="1">
      <alignment horizontal="center" vertical="center"/>
    </xf>
    <xf numFmtId="177" fontId="7" fillId="2" borderId="14" xfId="0" applyNumberFormat="1" applyFont="1" applyFill="1" applyBorder="1" applyAlignment="1" applyProtection="1">
      <alignment horizontal="right" vertical="center"/>
      <protection locked="0"/>
    </xf>
    <xf numFmtId="0" fontId="0" fillId="2" borderId="14" xfId="0" applyFill="1" applyBorder="1" applyAlignment="1">
      <alignment horizontal="right" vertical="center"/>
    </xf>
    <xf numFmtId="0" fontId="7" fillId="2" borderId="8" xfId="0" applyFont="1" applyFill="1" applyBorder="1" applyAlignment="1" applyProtection="1">
      <alignment horizontal="center" vertical="center"/>
      <protection locked="0"/>
    </xf>
    <xf numFmtId="0" fontId="7" fillId="2" borderId="10" xfId="0" applyFont="1" applyFill="1" applyBorder="1" applyAlignment="1" applyProtection="1">
      <alignment horizontal="center" vertical="center"/>
      <protection locked="0"/>
    </xf>
    <xf numFmtId="0" fontId="6" fillId="4" borderId="13" xfId="0" applyFont="1" applyFill="1" applyBorder="1" applyAlignment="1" applyProtection="1">
      <alignment horizontal="center" vertical="center"/>
      <protection locked="0"/>
    </xf>
    <xf numFmtId="0" fontId="6" fillId="4" borderId="14" xfId="0" applyFont="1" applyFill="1" applyBorder="1" applyAlignment="1" applyProtection="1">
      <alignment horizontal="center" vertical="center"/>
      <protection locked="0"/>
    </xf>
    <xf numFmtId="177" fontId="5" fillId="7" borderId="37" xfId="0" applyNumberFormat="1" applyFont="1" applyFill="1" applyBorder="1" applyProtection="1">
      <alignment vertical="center"/>
      <protection locked="0"/>
    </xf>
    <xf numFmtId="0" fontId="5" fillId="7" borderId="37" xfId="0" applyFont="1" applyFill="1" applyBorder="1">
      <alignment vertical="center"/>
    </xf>
    <xf numFmtId="0" fontId="5" fillId="7" borderId="55" xfId="0" applyFont="1" applyFill="1" applyBorder="1">
      <alignment vertical="center"/>
    </xf>
    <xf numFmtId="179" fontId="25" fillId="7" borderId="55" xfId="0" applyNumberFormat="1" applyFont="1" applyFill="1" applyBorder="1" applyAlignment="1" applyProtection="1">
      <alignment horizontal="center" vertical="center"/>
      <protection locked="0"/>
    </xf>
    <xf numFmtId="0" fontId="5" fillId="7" borderId="14" xfId="0" applyFont="1" applyFill="1" applyBorder="1" applyAlignment="1">
      <alignment horizontal="center" vertical="center"/>
    </xf>
    <xf numFmtId="0" fontId="7" fillId="4" borderId="14" xfId="0" applyFont="1" applyFill="1" applyBorder="1" applyAlignment="1">
      <alignment horizontal="center" vertical="center"/>
    </xf>
    <xf numFmtId="0" fontId="6" fillId="0" borderId="13" xfId="0" applyFont="1" applyBorder="1" applyAlignment="1" applyProtection="1">
      <alignment horizontal="center" vertical="center"/>
      <protection locked="0"/>
    </xf>
    <xf numFmtId="0" fontId="9" fillId="0" borderId="54" xfId="0" applyFont="1" applyBorder="1" applyAlignment="1">
      <alignment horizontal="center" vertical="center"/>
    </xf>
    <xf numFmtId="178" fontId="25" fillId="7" borderId="14" xfId="0" applyNumberFormat="1" applyFont="1" applyFill="1" applyBorder="1" applyAlignment="1" applyProtection="1">
      <alignment horizontal="right" vertical="center"/>
      <protection locked="0"/>
    </xf>
    <xf numFmtId="0" fontId="6" fillId="0" borderId="14" xfId="0" applyFont="1" applyBorder="1" applyAlignment="1" applyProtection="1">
      <alignment horizontal="center" vertical="center"/>
      <protection locked="0"/>
    </xf>
    <xf numFmtId="0" fontId="9" fillId="0" borderId="14" xfId="0" applyFont="1" applyBorder="1" applyAlignment="1">
      <alignment horizontal="center" vertical="center"/>
    </xf>
    <xf numFmtId="177" fontId="25" fillId="7" borderId="14" xfId="0" applyNumberFormat="1" applyFont="1" applyFill="1" applyBorder="1" applyAlignment="1" applyProtection="1">
      <alignment horizontal="center" vertical="center"/>
      <protection locked="0"/>
    </xf>
    <xf numFmtId="0" fontId="9" fillId="0" borderId="54" xfId="0" applyFont="1" applyBorder="1" applyAlignment="1" applyProtection="1">
      <alignment horizontal="center" vertical="center"/>
      <protection locked="0"/>
    </xf>
    <xf numFmtId="0" fontId="9" fillId="0" borderId="37" xfId="0" applyFont="1" applyBorder="1">
      <alignment vertical="center"/>
    </xf>
    <xf numFmtId="0" fontId="15" fillId="2" borderId="8" xfId="0" applyFont="1" applyFill="1" applyBorder="1" applyAlignment="1" applyProtection="1">
      <alignment horizontal="center" vertical="center"/>
      <protection locked="0"/>
    </xf>
    <xf numFmtId="0" fontId="15" fillId="2" borderId="10" xfId="0" applyFont="1" applyFill="1" applyBorder="1" applyAlignment="1" applyProtection="1">
      <alignment horizontal="center" vertical="center"/>
      <protection locked="0"/>
    </xf>
    <xf numFmtId="0" fontId="11" fillId="0" borderId="0" xfId="0" applyFont="1" applyAlignment="1" applyProtection="1">
      <alignment horizontal="center" vertical="center"/>
      <protection locked="0"/>
    </xf>
    <xf numFmtId="0" fontId="11" fillId="0" borderId="27" xfId="0" applyFont="1" applyBorder="1" applyAlignment="1" applyProtection="1">
      <alignment horizontal="center" vertical="center"/>
      <protection locked="0"/>
    </xf>
    <xf numFmtId="0" fontId="15" fillId="0" borderId="5" xfId="0" applyFont="1" applyBorder="1" applyAlignment="1" applyProtection="1">
      <alignment horizontal="center" vertical="center"/>
      <protection locked="0"/>
    </xf>
    <xf numFmtId="0" fontId="15" fillId="0" borderId="7" xfId="0" applyFont="1" applyBorder="1" applyAlignment="1" applyProtection="1">
      <alignment horizontal="center" vertical="center"/>
      <protection locked="0"/>
    </xf>
    <xf numFmtId="0" fontId="15" fillId="0" borderId="8" xfId="0" applyFont="1" applyBorder="1" applyAlignment="1" applyProtection="1">
      <alignment horizontal="center" vertical="center"/>
      <protection locked="0"/>
    </xf>
    <xf numFmtId="0" fontId="15" fillId="0" borderId="10" xfId="0" applyFont="1" applyBorder="1" applyAlignment="1" applyProtection="1">
      <alignment horizontal="center" vertical="center"/>
      <protection locked="0"/>
    </xf>
    <xf numFmtId="0" fontId="0" fillId="0" borderId="14" xfId="0" applyBorder="1">
      <alignment vertical="center"/>
    </xf>
    <xf numFmtId="0" fontId="0" fillId="0" borderId="14" xfId="0" applyBorder="1" applyAlignment="1">
      <alignment horizontal="left" vertical="center" wrapText="1"/>
    </xf>
    <xf numFmtId="0" fontId="0" fillId="0" borderId="14" xfId="0" applyBorder="1" applyAlignment="1">
      <alignment horizontal="left" vertical="center"/>
    </xf>
    <xf numFmtId="0" fontId="0" fillId="0" borderId="14" xfId="0" applyBorder="1" applyAlignment="1">
      <alignment vertical="center" wrapText="1"/>
    </xf>
    <xf numFmtId="0" fontId="7" fillId="0" borderId="9" xfId="0" applyFont="1" applyBorder="1" applyAlignment="1" applyProtection="1">
      <alignment horizontal="left" vertical="center" shrinkToFit="1"/>
      <protection locked="0"/>
    </xf>
    <xf numFmtId="0" fontId="7" fillId="0" borderId="10" xfId="0" applyFont="1" applyBorder="1" applyAlignment="1" applyProtection="1">
      <alignment horizontal="left" vertical="center" shrinkToFit="1"/>
      <protection locked="0"/>
    </xf>
    <xf numFmtId="0" fontId="6" fillId="4" borderId="20" xfId="0" applyFont="1" applyFill="1" applyBorder="1" applyAlignment="1" applyProtection="1">
      <alignment horizontal="center" vertical="center"/>
      <protection locked="0"/>
    </xf>
    <xf numFmtId="0" fontId="6" fillId="4" borderId="11" xfId="0" applyFont="1" applyFill="1" applyBorder="1" applyAlignment="1" applyProtection="1">
      <alignment horizontal="center" vertical="center"/>
      <protection locked="0"/>
    </xf>
    <xf numFmtId="0" fontId="6" fillId="4" borderId="21" xfId="0" applyFont="1" applyFill="1" applyBorder="1" applyAlignment="1" applyProtection="1">
      <alignment horizontal="center" vertical="center"/>
      <protection locked="0"/>
    </xf>
    <xf numFmtId="0" fontId="10" fillId="2" borderId="25" xfId="0" applyFont="1" applyFill="1" applyBorder="1" applyAlignment="1" applyProtection="1">
      <alignment horizontal="left" vertical="center"/>
      <protection locked="0"/>
    </xf>
    <xf numFmtId="0" fontId="10" fillId="2" borderId="11" xfId="0" applyFont="1" applyFill="1" applyBorder="1" applyAlignment="1" applyProtection="1">
      <alignment horizontal="left" vertical="center"/>
      <protection locked="0"/>
    </xf>
    <xf numFmtId="0" fontId="10" fillId="2" borderId="26" xfId="0" applyFont="1" applyFill="1" applyBorder="1" applyAlignment="1" applyProtection="1">
      <alignment horizontal="left" vertical="center"/>
      <protection locked="0"/>
    </xf>
    <xf numFmtId="0" fontId="10" fillId="2" borderId="17" xfId="0" applyFont="1" applyFill="1" applyBorder="1" applyAlignment="1" applyProtection="1">
      <alignment horizontal="left" vertical="center"/>
      <protection locked="0"/>
    </xf>
    <xf numFmtId="0" fontId="10" fillId="2" borderId="23" xfId="0" applyFont="1" applyFill="1" applyBorder="1" applyAlignment="1" applyProtection="1">
      <alignment horizontal="left" vertical="center"/>
      <protection locked="0"/>
    </xf>
    <xf numFmtId="0" fontId="10" fillId="2" borderId="18" xfId="0" applyFont="1" applyFill="1" applyBorder="1" applyAlignment="1" applyProtection="1">
      <alignment horizontal="left" vertical="center"/>
      <protection locked="0"/>
    </xf>
    <xf numFmtId="0" fontId="11" fillId="5" borderId="13" xfId="0" applyFont="1" applyFill="1" applyBorder="1" applyAlignment="1" applyProtection="1">
      <alignment horizontal="center" vertical="center" shrinkToFit="1"/>
      <protection locked="0"/>
    </xf>
    <xf numFmtId="0" fontId="11" fillId="5" borderId="14" xfId="0" applyFont="1" applyFill="1" applyBorder="1" applyAlignment="1" applyProtection="1">
      <alignment horizontal="center" vertical="center" shrinkToFit="1"/>
      <protection locked="0"/>
    </xf>
    <xf numFmtId="0" fontId="11" fillId="5" borderId="12" xfId="0" applyFont="1" applyFill="1" applyBorder="1" applyAlignment="1" applyProtection="1">
      <alignment horizontal="center" vertical="center" shrinkToFit="1"/>
      <protection locked="0"/>
    </xf>
    <xf numFmtId="0" fontId="6" fillId="4" borderId="36" xfId="0" applyFont="1" applyFill="1" applyBorder="1" applyAlignment="1" applyProtection="1">
      <alignment horizontal="center" vertical="center"/>
      <protection locked="0"/>
    </xf>
    <xf numFmtId="0" fontId="6" fillId="4" borderId="37" xfId="0" applyFont="1" applyFill="1" applyBorder="1" applyAlignment="1" applyProtection="1">
      <alignment horizontal="center" vertical="center"/>
      <protection locked="0"/>
    </xf>
    <xf numFmtId="0" fontId="6" fillId="4" borderId="38" xfId="0" applyFont="1" applyFill="1" applyBorder="1" applyAlignment="1" applyProtection="1">
      <alignment horizontal="center" vertical="center"/>
      <protection locked="0"/>
    </xf>
    <xf numFmtId="0" fontId="10" fillId="0" borderId="54" xfId="0" applyFont="1" applyBorder="1" applyAlignment="1" applyProtection="1">
      <alignment horizontal="center" vertical="center"/>
      <protection locked="0"/>
    </xf>
    <xf numFmtId="0" fontId="10" fillId="0" borderId="37" xfId="0" applyFont="1" applyBorder="1" applyAlignment="1" applyProtection="1">
      <alignment horizontal="center" vertical="center"/>
      <protection locked="0"/>
    </xf>
    <xf numFmtId="0" fontId="10" fillId="0" borderId="55" xfId="0" applyFont="1" applyBorder="1" applyAlignment="1" applyProtection="1">
      <alignment horizontal="center" vertical="center"/>
      <protection locked="0"/>
    </xf>
    <xf numFmtId="0" fontId="10" fillId="0" borderId="38" xfId="0" applyFont="1" applyBorder="1" applyAlignment="1" applyProtection="1">
      <alignment horizontal="center" vertical="center"/>
      <protection locked="0"/>
    </xf>
    <xf numFmtId="0" fontId="6" fillId="4" borderId="18" xfId="0" applyFont="1" applyFill="1" applyBorder="1" applyAlignment="1" applyProtection="1">
      <alignment horizontal="center" vertical="center"/>
      <protection locked="0"/>
    </xf>
    <xf numFmtId="0" fontId="14" fillId="2" borderId="24" xfId="0" applyFont="1" applyFill="1" applyBorder="1" applyAlignment="1" applyProtection="1">
      <alignment horizontal="center" vertical="center"/>
      <protection locked="0"/>
    </xf>
    <xf numFmtId="0" fontId="14" fillId="2" borderId="39" xfId="0" applyFont="1" applyFill="1" applyBorder="1" applyAlignment="1" applyProtection="1">
      <alignment horizontal="center" vertical="center"/>
      <protection locked="0"/>
    </xf>
    <xf numFmtId="0" fontId="14" fillId="2" borderId="53" xfId="0" applyFont="1" applyFill="1" applyBorder="1" applyAlignment="1" applyProtection="1">
      <alignment horizontal="center" vertical="center"/>
      <protection locked="0"/>
    </xf>
    <xf numFmtId="0" fontId="6" fillId="0" borderId="0" xfId="0" applyFont="1" applyAlignment="1" applyProtection="1">
      <alignment horizontal="center" vertical="center"/>
      <protection locked="0"/>
    </xf>
    <xf numFmtId="177" fontId="15" fillId="0" borderId="8" xfId="0" applyNumberFormat="1" applyFont="1" applyBorder="1" applyAlignment="1" applyProtection="1">
      <alignment horizontal="center" vertical="center"/>
      <protection locked="0"/>
    </xf>
    <xf numFmtId="177" fontId="15" fillId="0" borderId="10" xfId="0" applyNumberFormat="1" applyFont="1" applyBorder="1" applyAlignment="1" applyProtection="1">
      <alignment horizontal="center" vertical="center"/>
      <protection locked="0"/>
    </xf>
    <xf numFmtId="176" fontId="14" fillId="2" borderId="0" xfId="0" applyNumberFormat="1" applyFont="1" applyFill="1" applyAlignment="1" applyProtection="1">
      <alignment horizontal="center" vertical="center"/>
      <protection locked="0"/>
    </xf>
    <xf numFmtId="0" fontId="8" fillId="0" borderId="25" xfId="0" applyFont="1" applyBorder="1" applyAlignment="1" applyProtection="1">
      <alignment horizontal="center" vertical="center"/>
      <protection locked="0"/>
    </xf>
    <xf numFmtId="0" fontId="8" fillId="0" borderId="21" xfId="0" applyFont="1" applyBorder="1" applyAlignment="1" applyProtection="1">
      <alignment horizontal="center" vertical="center"/>
      <protection locked="0"/>
    </xf>
    <xf numFmtId="0" fontId="8" fillId="0" borderId="17" xfId="0" applyFont="1" applyBorder="1" applyAlignment="1" applyProtection="1">
      <alignment horizontal="center" vertical="center"/>
      <protection locked="0"/>
    </xf>
    <xf numFmtId="0" fontId="8" fillId="0" borderId="24" xfId="0" applyFont="1" applyBorder="1" applyAlignment="1" applyProtection="1">
      <alignment horizontal="center" vertical="center"/>
      <protection locked="0"/>
    </xf>
    <xf numFmtId="0" fontId="15" fillId="2" borderId="5" xfId="0" applyFont="1" applyFill="1" applyBorder="1" applyAlignment="1" applyProtection="1">
      <alignment horizontal="center" vertical="center"/>
      <protection locked="0"/>
    </xf>
    <xf numFmtId="0" fontId="15" fillId="2" borderId="7" xfId="0" applyFont="1" applyFill="1" applyBorder="1" applyAlignment="1" applyProtection="1">
      <alignment horizontal="center" vertical="center"/>
      <protection locked="0"/>
    </xf>
    <xf numFmtId="178" fontId="14" fillId="2" borderId="56" xfId="0" applyNumberFormat="1" applyFont="1" applyFill="1" applyBorder="1" applyAlignment="1" applyProtection="1">
      <alignment horizontal="right" vertical="center" shrinkToFit="1"/>
      <protection locked="0"/>
    </xf>
    <xf numFmtId="178" fontId="14" fillId="2" borderId="5" xfId="0" applyNumberFormat="1" applyFont="1" applyFill="1" applyBorder="1" applyAlignment="1" applyProtection="1">
      <alignment horizontal="right" vertical="center" shrinkToFit="1"/>
      <protection locked="0"/>
    </xf>
    <xf numFmtId="177" fontId="15" fillId="0" borderId="5" xfId="0" applyNumberFormat="1" applyFont="1" applyBorder="1" applyAlignment="1" applyProtection="1">
      <alignment horizontal="center" vertical="center"/>
      <protection locked="0"/>
    </xf>
    <xf numFmtId="177" fontId="15" fillId="0" borderId="7" xfId="0" applyNumberFormat="1" applyFont="1" applyBorder="1" applyAlignment="1" applyProtection="1">
      <alignment horizontal="center" vertical="center"/>
      <protection locked="0"/>
    </xf>
    <xf numFmtId="177" fontId="7" fillId="0" borderId="8" xfId="0" applyNumberFormat="1" applyFont="1" applyBorder="1" applyAlignment="1" applyProtection="1">
      <alignment horizontal="center" vertical="center"/>
      <protection locked="0"/>
    </xf>
    <xf numFmtId="177" fontId="7" fillId="0" borderId="10" xfId="0" applyNumberFormat="1" applyFont="1" applyBorder="1" applyAlignment="1" applyProtection="1">
      <alignment horizontal="center" vertical="center"/>
      <protection locked="0"/>
    </xf>
    <xf numFmtId="0" fontId="7" fillId="0" borderId="6" xfId="0" applyFont="1" applyBorder="1" applyAlignment="1" applyProtection="1">
      <alignment horizontal="left" vertical="center" shrinkToFit="1"/>
      <protection locked="0"/>
    </xf>
    <xf numFmtId="0" fontId="7" fillId="0" borderId="7" xfId="0" applyFont="1" applyBorder="1" applyAlignment="1" applyProtection="1">
      <alignment horizontal="left" vertical="center" shrinkToFit="1"/>
      <protection locked="0"/>
    </xf>
    <xf numFmtId="177" fontId="15" fillId="0" borderId="5" xfId="0" applyNumberFormat="1" applyFont="1" applyBorder="1" applyAlignment="1" applyProtection="1">
      <alignment horizontal="right" vertical="center"/>
      <protection locked="0"/>
    </xf>
    <xf numFmtId="177" fontId="15" fillId="0" borderId="6" xfId="0" applyNumberFormat="1" applyFont="1" applyBorder="1" applyAlignment="1" applyProtection="1">
      <alignment horizontal="right" vertical="center"/>
      <protection locked="0"/>
    </xf>
    <xf numFmtId="0" fontId="9" fillId="0" borderId="25" xfId="0" applyFont="1" applyBorder="1" applyAlignment="1" applyProtection="1">
      <alignment horizontal="center" vertical="center" wrapText="1"/>
      <protection locked="0"/>
    </xf>
    <xf numFmtId="0" fontId="9" fillId="0" borderId="21" xfId="0" applyFont="1" applyBorder="1" applyAlignment="1" applyProtection="1">
      <alignment horizontal="center" vertical="center" wrapText="1"/>
      <protection locked="0"/>
    </xf>
    <xf numFmtId="0" fontId="9" fillId="0" borderId="17" xfId="0" applyFont="1" applyBorder="1" applyAlignment="1" applyProtection="1">
      <alignment horizontal="center" vertical="center" wrapText="1"/>
      <protection locked="0"/>
    </xf>
    <xf numFmtId="0" fontId="9" fillId="0" borderId="24" xfId="0" applyFont="1" applyBorder="1" applyAlignment="1" applyProtection="1">
      <alignment horizontal="center" vertical="center" wrapText="1"/>
      <protection locked="0"/>
    </xf>
    <xf numFmtId="177" fontId="15" fillId="0" borderId="8" xfId="0" applyNumberFormat="1" applyFont="1" applyBorder="1" applyAlignment="1" applyProtection="1">
      <alignment horizontal="right" vertical="center"/>
      <protection locked="0"/>
    </xf>
    <xf numFmtId="177" fontId="15" fillId="0" borderId="9" xfId="0" applyNumberFormat="1" applyFont="1" applyBorder="1" applyAlignment="1" applyProtection="1">
      <alignment horizontal="right" vertical="center"/>
      <protection locked="0"/>
    </xf>
    <xf numFmtId="0" fontId="9" fillId="0" borderId="11" xfId="0" applyFont="1" applyBorder="1" applyAlignment="1" applyProtection="1">
      <alignment horizontal="center" vertical="center" wrapText="1"/>
      <protection locked="0"/>
    </xf>
    <xf numFmtId="0" fontId="9" fillId="0" borderId="26" xfId="0" applyFont="1" applyBorder="1" applyAlignment="1" applyProtection="1">
      <alignment horizontal="center" vertical="center" wrapText="1"/>
      <protection locked="0"/>
    </xf>
    <xf numFmtId="0" fontId="9" fillId="0" borderId="23" xfId="0" applyFont="1" applyBorder="1" applyAlignment="1" applyProtection="1">
      <alignment horizontal="center" vertical="center" wrapText="1"/>
      <protection locked="0"/>
    </xf>
    <xf numFmtId="0" fontId="9" fillId="0" borderId="18" xfId="0" applyFont="1" applyBorder="1" applyAlignment="1" applyProtection="1">
      <alignment horizontal="center" vertical="center" wrapText="1"/>
      <protection locked="0"/>
    </xf>
    <xf numFmtId="177" fontId="7" fillId="0" borderId="8" xfId="0" applyNumberFormat="1" applyFont="1" applyBorder="1" applyAlignment="1" applyProtection="1">
      <alignment horizontal="right" vertical="center"/>
      <protection locked="0"/>
    </xf>
    <xf numFmtId="177" fontId="7" fillId="0" borderId="9" xfId="0" applyNumberFormat="1" applyFont="1" applyBorder="1" applyAlignment="1" applyProtection="1">
      <alignment horizontal="right" vertical="center"/>
      <protection locked="0"/>
    </xf>
    <xf numFmtId="38" fontId="14" fillId="0" borderId="56" xfId="0" applyNumberFormat="1" applyFont="1" applyBorder="1" applyAlignment="1" applyProtection="1">
      <alignment horizontal="right" vertical="center" wrapText="1"/>
      <protection locked="0"/>
    </xf>
    <xf numFmtId="38" fontId="14" fillId="0" borderId="5" xfId="0" applyNumberFormat="1" applyFont="1" applyBorder="1" applyAlignment="1" applyProtection="1">
      <alignment horizontal="right" vertical="center" wrapText="1"/>
      <protection locked="0"/>
    </xf>
    <xf numFmtId="177" fontId="7" fillId="0" borderId="51" xfId="0" applyNumberFormat="1" applyFont="1" applyBorder="1" applyAlignment="1" applyProtection="1">
      <alignment horizontal="center" vertical="center"/>
      <protection locked="0"/>
    </xf>
    <xf numFmtId="177" fontId="7" fillId="0" borderId="52" xfId="0" applyNumberFormat="1" applyFont="1" applyBorder="1" applyAlignment="1" applyProtection="1">
      <alignment horizontal="center" vertical="center"/>
      <protection locked="0"/>
    </xf>
    <xf numFmtId="177" fontId="7" fillId="0" borderId="33" xfId="0" applyNumberFormat="1" applyFont="1" applyBorder="1" applyAlignment="1" applyProtection="1">
      <alignment horizontal="right" vertical="center"/>
      <protection locked="0"/>
    </xf>
    <xf numFmtId="177" fontId="7" fillId="0" borderId="34" xfId="0" applyNumberFormat="1" applyFont="1" applyBorder="1" applyAlignment="1" applyProtection="1">
      <alignment horizontal="right" vertical="center"/>
      <protection locked="0"/>
    </xf>
    <xf numFmtId="38" fontId="14" fillId="0" borderId="1" xfId="0" applyNumberFormat="1" applyFont="1" applyBorder="1" applyAlignment="1" applyProtection="1">
      <alignment horizontal="right" vertical="center" wrapText="1"/>
      <protection locked="0"/>
    </xf>
    <xf numFmtId="38" fontId="14" fillId="0" borderId="8" xfId="0" applyNumberFormat="1" applyFont="1" applyBorder="1" applyAlignment="1" applyProtection="1">
      <alignment horizontal="right" vertical="center" wrapText="1"/>
      <protection locked="0"/>
    </xf>
    <xf numFmtId="0" fontId="6" fillId="5" borderId="13" xfId="0" applyFont="1" applyFill="1" applyBorder="1" applyAlignment="1" applyProtection="1">
      <alignment horizontal="center" vertical="center" wrapText="1"/>
      <protection locked="0"/>
    </xf>
    <xf numFmtId="0" fontId="0" fillId="0" borderId="14" xfId="0" applyBorder="1" applyAlignment="1">
      <alignment horizontal="center" vertical="center" wrapText="1"/>
    </xf>
    <xf numFmtId="0" fontId="0" fillId="0" borderId="54" xfId="0" applyBorder="1" applyAlignment="1">
      <alignment horizontal="center" vertical="center" wrapText="1"/>
    </xf>
    <xf numFmtId="0" fontId="23" fillId="0" borderId="10" xfId="0" applyFont="1" applyBorder="1" applyAlignment="1" applyProtection="1">
      <alignment horizontal="center" vertical="center"/>
      <protection locked="0"/>
    </xf>
    <xf numFmtId="0" fontId="14" fillId="2" borderId="8" xfId="0" applyFont="1" applyFill="1" applyBorder="1" applyAlignment="1" applyProtection="1">
      <alignment horizontal="center" vertical="center"/>
      <protection locked="0"/>
    </xf>
    <xf numFmtId="0" fontId="14" fillId="2" borderId="10" xfId="0" applyFont="1" applyFill="1" applyBorder="1" applyAlignment="1" applyProtection="1">
      <alignment horizontal="center" vertical="center"/>
      <protection locked="0"/>
    </xf>
    <xf numFmtId="178" fontId="14" fillId="0" borderId="56" xfId="0" applyNumberFormat="1" applyFont="1" applyBorder="1" applyAlignment="1" applyProtection="1">
      <alignment horizontal="right" vertical="center" shrinkToFit="1"/>
      <protection locked="0"/>
    </xf>
    <xf numFmtId="178" fontId="14" fillId="0" borderId="5" xfId="0" applyNumberFormat="1" applyFont="1" applyBorder="1" applyAlignment="1" applyProtection="1">
      <alignment horizontal="right" vertical="center" shrinkToFit="1"/>
      <protection locked="0"/>
    </xf>
    <xf numFmtId="0" fontId="7" fillId="0" borderId="51" xfId="0" applyFont="1" applyBorder="1" applyAlignment="1" applyProtection="1">
      <alignment horizontal="center" vertical="center"/>
      <protection locked="0"/>
    </xf>
    <xf numFmtId="0" fontId="7" fillId="0" borderId="52" xfId="0" applyFont="1" applyBorder="1" applyAlignment="1" applyProtection="1">
      <alignment horizontal="center" vertical="center"/>
      <protection locked="0"/>
    </xf>
    <xf numFmtId="177" fontId="5" fillId="7" borderId="63" xfId="0" applyNumberFormat="1" applyFont="1" applyFill="1" applyBorder="1" applyProtection="1">
      <alignment vertical="center"/>
      <protection locked="0"/>
    </xf>
    <xf numFmtId="0" fontId="5" fillId="7" borderId="63" xfId="0" applyFont="1" applyFill="1" applyBorder="1">
      <alignment vertical="center"/>
    </xf>
    <xf numFmtId="0" fontId="5" fillId="7" borderId="62" xfId="0" applyFont="1" applyFill="1" applyBorder="1">
      <alignment vertical="center"/>
    </xf>
  </cellXfs>
  <cellStyles count="3">
    <cellStyle name="桁区切り" xfId="1" builtinId="6"/>
    <cellStyle name="標準" xfId="0" builtinId="0"/>
    <cellStyle name="標準 2" xfId="2" xr:uid="{00000000-0005-0000-0000-000002000000}"/>
  </cellStyles>
  <dxfs count="0"/>
  <tableStyles count="0" defaultTableStyle="TableStyleMedium2" defaultPivotStyle="PivotStyleLight16"/>
  <colors>
    <mruColors>
      <color rgb="FF808080"/>
      <color rgb="FFB2B2B2"/>
      <color rgb="FF969696"/>
      <color rgb="FF77777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checked="Checked" lockText="1" noThreeD="1"/>
</file>

<file path=xl/ctrlProps/ctrlProp10.xml><?xml version="1.0" encoding="utf-8"?>
<formControlPr xmlns="http://schemas.microsoft.com/office/spreadsheetml/2009/9/main" objectType="CheckBox" checked="Checked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checked="Checked" lockText="1" noThreeD="1"/>
</file>

<file path=xl/ctrlProps/ctrlProp13.xml><?xml version="1.0" encoding="utf-8"?>
<formControlPr xmlns="http://schemas.microsoft.com/office/spreadsheetml/2009/9/main" objectType="CheckBox" checked="Checked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checked="Checked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checked="Checked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checked="Checked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checked="Checked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checked="Checked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32</xdr:col>
      <xdr:colOff>419100</xdr:colOff>
      <xdr:row>3</xdr:row>
      <xdr:rowOff>19050</xdr:rowOff>
    </xdr:from>
    <xdr:to>
      <xdr:col>38</xdr:col>
      <xdr:colOff>247650</xdr:colOff>
      <xdr:row>4</xdr:row>
      <xdr:rowOff>85725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6296025" y="590550"/>
          <a:ext cx="2571750" cy="257175"/>
        </a:xfrm>
        <a:prstGeom prst="rect">
          <a:avLst/>
        </a:prstGeom>
        <a:solidFill>
          <a:srgbClr val="FFFF00"/>
        </a:solidFill>
        <a:ln w="25400">
          <a:solidFill>
            <a:srgbClr val="FF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 b="1">
              <a:latin typeface="ＭＳ ゴシック" panose="020B0609070205080204" pitchFamily="49" charset="-128"/>
              <a:ea typeface="ＭＳ ゴシック" panose="020B0609070205080204" pitchFamily="49" charset="-128"/>
            </a:rPr>
            <a:t>黄色の箇所を、入力してください。</a:t>
          </a:r>
        </a:p>
      </xdr:txBody>
    </xdr:sp>
    <xdr:clientData/>
  </xdr:twoCellAnchor>
  <xdr:twoCellAnchor>
    <xdr:from>
      <xdr:col>32</xdr:col>
      <xdr:colOff>342900</xdr:colOff>
      <xdr:row>8</xdr:row>
      <xdr:rowOff>28576</xdr:rowOff>
    </xdr:from>
    <xdr:to>
      <xdr:col>38</xdr:col>
      <xdr:colOff>314325</xdr:colOff>
      <xdr:row>9</xdr:row>
      <xdr:rowOff>161926</xdr:rowOff>
    </xdr:to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6219825" y="1552576"/>
          <a:ext cx="3400425" cy="323850"/>
        </a:xfrm>
        <a:prstGeom prst="rect">
          <a:avLst/>
        </a:prstGeom>
        <a:solidFill>
          <a:schemeClr val="accent5">
            <a:lumMod val="20000"/>
            <a:lumOff val="80000"/>
          </a:schemeClr>
        </a:solidFill>
        <a:ln w="25400">
          <a:solidFill>
            <a:schemeClr val="accent1">
              <a:lumMod val="75000"/>
            </a:schemeClr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 b="1">
              <a:latin typeface="ＭＳ ゴシック" panose="020B0609070205080204" pitchFamily="49" charset="-128"/>
              <a:ea typeface="ＭＳ ゴシック" panose="020B0609070205080204" pitchFamily="49" charset="-128"/>
            </a:rPr>
            <a:t>水色の箇所は、リストから選んでください。</a:t>
          </a:r>
        </a:p>
      </xdr:txBody>
    </xdr:sp>
    <xdr:clientData/>
  </xdr:twoCellAnchor>
  <xdr:twoCellAnchor>
    <xdr:from>
      <xdr:col>32</xdr:col>
      <xdr:colOff>114300</xdr:colOff>
      <xdr:row>37</xdr:row>
      <xdr:rowOff>361950</xdr:rowOff>
    </xdr:from>
    <xdr:to>
      <xdr:col>39</xdr:col>
      <xdr:colOff>0</xdr:colOff>
      <xdr:row>40</xdr:row>
      <xdr:rowOff>19050</xdr:rowOff>
    </xdr:to>
    <xdr:sp macro="" textlink="">
      <xdr:nvSpPr>
        <xdr:cNvPr id="4" name="吹き出し: 左矢印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5991225" y="7410450"/>
          <a:ext cx="4000500" cy="800100"/>
        </a:xfrm>
        <a:prstGeom prst="leftArrowCallout">
          <a:avLst>
            <a:gd name="adj1" fmla="val 15724"/>
            <a:gd name="adj2" fmla="val 50000"/>
            <a:gd name="adj3" fmla="val 37037"/>
            <a:gd name="adj4" fmla="val 81761"/>
          </a:avLst>
        </a:prstGeom>
        <a:solidFill>
          <a:srgbClr val="FFFF00"/>
        </a:solidFill>
        <a:ln>
          <a:solidFill>
            <a:srgbClr val="FF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en-US" altLang="ja-JP" sz="1200" b="1"/>
        </a:p>
        <a:p>
          <a:pPr algn="l"/>
          <a:r>
            <a:rPr kumimoji="1" lang="ja-JP" altLang="en-US" sz="1200" b="1">
              <a:latin typeface="ＭＳ ゴシック" panose="020B0609070205080204" pitchFamily="49" charset="-128"/>
              <a:ea typeface="ＭＳ ゴシック" panose="020B0609070205080204" pitchFamily="49" charset="-128"/>
            </a:rPr>
            <a:t>自署又は押印がない場合は、「連絡先」と「責任者氏名」を記載してください。</a:t>
          </a:r>
        </a:p>
      </xdr:txBody>
    </xdr:sp>
    <xdr:clientData/>
  </xdr:twoCellAnchor>
  <xdr:twoCellAnchor>
    <xdr:from>
      <xdr:col>32</xdr:col>
      <xdr:colOff>238125</xdr:colOff>
      <xdr:row>26</xdr:row>
      <xdr:rowOff>47625</xdr:rowOff>
    </xdr:from>
    <xdr:to>
      <xdr:col>38</xdr:col>
      <xdr:colOff>657225</xdr:colOff>
      <xdr:row>28</xdr:row>
      <xdr:rowOff>95250</xdr:rowOff>
    </xdr:to>
    <xdr:sp macro="" textlink="">
      <xdr:nvSpPr>
        <xdr:cNvPr id="5" name="吹き出し: 左矢印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6115050" y="5000625"/>
          <a:ext cx="3848100" cy="428625"/>
        </a:xfrm>
        <a:prstGeom prst="leftArrowCallout">
          <a:avLst>
            <a:gd name="adj1" fmla="val 15724"/>
            <a:gd name="adj2" fmla="val 27922"/>
            <a:gd name="adj3" fmla="val 38336"/>
            <a:gd name="adj4" fmla="val 81761"/>
          </a:avLst>
        </a:prstGeom>
        <a:solidFill>
          <a:schemeClr val="bg1"/>
        </a:solidFill>
        <a:ln>
          <a:solidFill>
            <a:srgbClr val="FF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1200" b="1">
              <a:solidFill>
                <a:schemeClr val="dk1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手書きの場合は「￥」を金額の前に記載。</a:t>
          </a:r>
          <a:endParaRPr lang="ja-JP" altLang="ja-JP" sz="1200">
            <a:effectLst/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l"/>
          <a:endParaRPr kumimoji="1" lang="en-US" altLang="ja-JP" sz="1200" b="1"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8</xdr:row>
      <xdr:rowOff>9525</xdr:rowOff>
    </xdr:from>
    <xdr:to>
      <xdr:col>11</xdr:col>
      <xdr:colOff>9525</xdr:colOff>
      <xdr:row>10</xdr:row>
      <xdr:rowOff>0</xdr:rowOff>
    </xdr:to>
    <xdr:cxnSp macro="">
      <xdr:nvCxnSpPr>
        <xdr:cNvPr id="2" name="直線コネクタ 1">
          <a:extLst>
            <a:ext uri="{FF2B5EF4-FFF2-40B4-BE49-F238E27FC236}">
              <a16:creationId xmlns:a16="http://schemas.microsoft.com/office/drawing/2014/main" id="{51CBC39F-7B59-4597-81A9-1666B5C6DA9E}"/>
            </a:ext>
          </a:extLst>
        </xdr:cNvPr>
        <xdr:cNvCxnSpPr/>
      </xdr:nvCxnSpPr>
      <xdr:spPr>
        <a:xfrm>
          <a:off x="1644650" y="1952625"/>
          <a:ext cx="949325" cy="460375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15240</xdr:colOff>
          <xdr:row>7</xdr:row>
          <xdr:rowOff>30480</xdr:rowOff>
        </xdr:from>
        <xdr:to>
          <xdr:col>9</xdr:col>
          <xdr:colOff>190500</xdr:colOff>
          <xdr:row>7</xdr:row>
          <xdr:rowOff>228600</xdr:rowOff>
        </xdr:to>
        <xdr:sp macro="" textlink="">
          <xdr:nvSpPr>
            <xdr:cNvPr id="75777" name="Check Box 1" hidden="1">
              <a:extLst>
                <a:ext uri="{63B3BB69-23CF-44E3-9099-C40C66FF867C}">
                  <a14:compatExt spid="_x0000_s75777"/>
                </a:ext>
                <a:ext uri="{FF2B5EF4-FFF2-40B4-BE49-F238E27FC236}">
                  <a16:creationId xmlns:a16="http://schemas.microsoft.com/office/drawing/2014/main" id="{00000000-0008-0000-0A00-00000128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7432" rIns="0" bIns="27432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４月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15240</xdr:colOff>
          <xdr:row>7</xdr:row>
          <xdr:rowOff>30480</xdr:rowOff>
        </xdr:from>
        <xdr:to>
          <xdr:col>12</xdr:col>
          <xdr:colOff>190500</xdr:colOff>
          <xdr:row>7</xdr:row>
          <xdr:rowOff>228600</xdr:rowOff>
        </xdr:to>
        <xdr:sp macro="" textlink="">
          <xdr:nvSpPr>
            <xdr:cNvPr id="75778" name="Check Box 2" hidden="1">
              <a:extLst>
                <a:ext uri="{63B3BB69-23CF-44E3-9099-C40C66FF867C}">
                  <a14:compatExt spid="_x0000_s75778"/>
                </a:ext>
                <a:ext uri="{FF2B5EF4-FFF2-40B4-BE49-F238E27FC236}">
                  <a16:creationId xmlns:a16="http://schemas.microsoft.com/office/drawing/2014/main" id="{00000000-0008-0000-0A00-00000228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7432" rIns="0" bIns="27432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１０月</a:t>
              </a:r>
            </a:p>
          </xdr:txBody>
        </xdr:sp>
        <xdr:clientData/>
      </xdr:twoCellAnchor>
    </mc:Choice>
    <mc:Fallback/>
  </mc:AlternateContent>
  <xdr:twoCellAnchor>
    <xdr:from>
      <xdr:col>2</xdr:col>
      <xdr:colOff>218141</xdr:colOff>
      <xdr:row>21</xdr:row>
      <xdr:rowOff>62754</xdr:rowOff>
    </xdr:from>
    <xdr:to>
      <xdr:col>38</xdr:col>
      <xdr:colOff>44824</xdr:colOff>
      <xdr:row>25</xdr:row>
      <xdr:rowOff>215153</xdr:rowOff>
    </xdr:to>
    <xdr:sp macro="" textlink="">
      <xdr:nvSpPr>
        <xdr:cNvPr id="16" name="テキスト ボックス 15">
          <a:extLst>
            <a:ext uri="{FF2B5EF4-FFF2-40B4-BE49-F238E27FC236}">
              <a16:creationId xmlns:a16="http://schemas.microsoft.com/office/drawing/2014/main" id="{3F510AB7-010E-7038-7513-C6AD51FFC414}"/>
            </a:ext>
          </a:extLst>
        </xdr:cNvPr>
        <xdr:cNvSpPr txBox="1"/>
      </xdr:nvSpPr>
      <xdr:spPr>
        <a:xfrm>
          <a:off x="684306" y="5020236"/>
          <a:ext cx="8217647" cy="1120588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400" kern="1200">
              <a:solidFill>
                <a:srgbClr val="FF0000"/>
              </a:solidFill>
            </a:rPr>
            <a:t>※</a:t>
          </a:r>
          <a:r>
            <a:rPr kumimoji="1" lang="ja-JP" altLang="en-US" sz="1400" kern="1200">
              <a:solidFill>
                <a:srgbClr val="FF0000"/>
              </a:solidFill>
            </a:rPr>
            <a:t>記入にあたっての注意点</a:t>
          </a:r>
          <a:endParaRPr kumimoji="1" lang="en-US" altLang="ja-JP" sz="1400" kern="1200">
            <a:solidFill>
              <a:srgbClr val="FF0000"/>
            </a:solidFill>
          </a:endParaRPr>
        </a:p>
        <a:p>
          <a:r>
            <a:rPr kumimoji="1" lang="ja-JP" altLang="en-US" sz="1400" kern="1200">
              <a:solidFill>
                <a:srgbClr val="FF0000"/>
              </a:solidFill>
            </a:rPr>
            <a:t>・緑セルは自動計算されますので、エクセルで作成する場合は上書き等しないようご注意ください。</a:t>
          </a:r>
          <a:endParaRPr kumimoji="1" lang="en-US" altLang="ja-JP" sz="1400" kern="1200">
            <a:solidFill>
              <a:srgbClr val="FF0000"/>
            </a:solidFill>
          </a:endParaRPr>
        </a:p>
        <a:p>
          <a:r>
            <a:rPr kumimoji="1" lang="ja-JP" altLang="en-US" sz="1400" kern="1200">
              <a:solidFill>
                <a:srgbClr val="FF0000"/>
              </a:solidFill>
            </a:rPr>
            <a:t>・概算払いが必要な額を請求してください。</a:t>
          </a:r>
          <a:endParaRPr kumimoji="1" lang="en-US" altLang="ja-JP" sz="1400" kern="1200">
            <a:solidFill>
              <a:srgbClr val="FF0000"/>
            </a:solidFill>
          </a:endParaRPr>
        </a:p>
        <a:p>
          <a:endParaRPr kumimoji="1" lang="en-US" altLang="ja-JP" sz="1400" kern="1200"/>
        </a:p>
        <a:p>
          <a:endParaRPr kumimoji="1" lang="ja-JP" altLang="en-US" sz="1100" kern="1200"/>
        </a:p>
      </xdr:txBody>
    </xdr:sp>
    <xdr:clientData/>
  </xdr:twoCellAnchor>
  <xdr:twoCellAnchor>
    <xdr:from>
      <xdr:col>17</xdr:col>
      <xdr:colOff>17930</xdr:colOff>
      <xdr:row>6</xdr:row>
      <xdr:rowOff>182282</xdr:rowOff>
    </xdr:from>
    <xdr:to>
      <xdr:col>21</xdr:col>
      <xdr:colOff>0</xdr:colOff>
      <xdr:row>8</xdr:row>
      <xdr:rowOff>14941</xdr:rowOff>
    </xdr:to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7EF87B18-7C22-4918-BA25-B145754C38AE}"/>
            </a:ext>
          </a:extLst>
        </xdr:cNvPr>
        <xdr:cNvSpPr/>
      </xdr:nvSpPr>
      <xdr:spPr>
        <a:xfrm>
          <a:off x="3954930" y="1698811"/>
          <a:ext cx="908423" cy="258483"/>
        </a:xfrm>
        <a:prstGeom prst="rect">
          <a:avLst/>
        </a:prstGeom>
        <a:noFill/>
        <a:ln w="38100">
          <a:solidFill>
            <a:srgbClr val="FF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 b="1" kern="1200">
            <a:solidFill>
              <a:srgbClr val="FF0000"/>
            </a:solidFill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</xdr:txBody>
    </xdr:sp>
    <xdr:clientData/>
  </xdr:twoCellAnchor>
  <xdr:twoCellAnchor>
    <xdr:from>
      <xdr:col>19</xdr:col>
      <xdr:colOff>50798</xdr:colOff>
      <xdr:row>10</xdr:row>
      <xdr:rowOff>37353</xdr:rowOff>
    </xdr:from>
    <xdr:to>
      <xdr:col>32</xdr:col>
      <xdr:colOff>179293</xdr:colOff>
      <xdr:row>13</xdr:row>
      <xdr:rowOff>161364</xdr:rowOff>
    </xdr:to>
    <xdr:sp macro="" textlink="">
      <xdr:nvSpPr>
        <xdr:cNvPr id="4" name="吹き出し: 角を丸めた四角形 3">
          <a:extLst>
            <a:ext uri="{FF2B5EF4-FFF2-40B4-BE49-F238E27FC236}">
              <a16:creationId xmlns:a16="http://schemas.microsoft.com/office/drawing/2014/main" id="{08C5CE28-A247-23A8-3C02-3FB8177AE0FB}"/>
            </a:ext>
          </a:extLst>
        </xdr:cNvPr>
        <xdr:cNvSpPr/>
      </xdr:nvSpPr>
      <xdr:spPr>
        <a:xfrm>
          <a:off x="4479363" y="2430929"/>
          <a:ext cx="3158565" cy="823259"/>
        </a:xfrm>
        <a:prstGeom prst="wedgeRoundRectCallout">
          <a:avLst>
            <a:gd name="adj1" fmla="val -44345"/>
            <a:gd name="adj2" fmla="val -117911"/>
            <a:gd name="adj3" fmla="val 16667"/>
          </a:avLst>
        </a:prstGeom>
        <a:ln>
          <a:solidFill>
            <a:sysClr val="windowText" lastClr="00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800" b="1" kern="1200">
              <a:solidFill>
                <a:srgbClr val="FF0000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①ここに入力</a:t>
          </a:r>
          <a:endParaRPr kumimoji="1" lang="en-US" altLang="ja-JP" sz="1800" b="1" kern="1200">
            <a:solidFill>
              <a:srgbClr val="FF0000"/>
            </a:solidFill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  <a:p>
          <a:pPr algn="l"/>
          <a:r>
            <a:rPr kumimoji="1" lang="ja-JP" altLang="en-US" sz="1400" b="1" kern="1200">
              <a:solidFill>
                <a:srgbClr val="FF0000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（</a:t>
          </a:r>
          <a:r>
            <a:rPr kumimoji="1" lang="en-US" altLang="ja-JP" sz="1400" b="1" kern="1200">
              <a:solidFill>
                <a:srgbClr val="FF0000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11</a:t>
          </a:r>
          <a:r>
            <a:rPr kumimoji="1" lang="ja-JP" altLang="en-US" sz="1400" b="1" kern="1200">
              <a:solidFill>
                <a:srgbClr val="FF0000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月請求の場合は</a:t>
          </a:r>
          <a:r>
            <a:rPr kumimoji="1" lang="en-US" altLang="ja-JP" sz="1400" b="1" kern="1200">
              <a:solidFill>
                <a:srgbClr val="FF0000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15,000</a:t>
          </a:r>
          <a:r>
            <a:rPr kumimoji="1" lang="ja-JP" altLang="en-US" sz="1400" b="1" kern="1200">
              <a:solidFill>
                <a:srgbClr val="FF0000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円）</a:t>
          </a:r>
          <a:endParaRPr kumimoji="1" lang="ja-JP" altLang="en-US" sz="1800" b="1" kern="1200">
            <a:solidFill>
              <a:srgbClr val="FF0000"/>
            </a:solidFill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</xdr:txBody>
    </xdr:sp>
    <xdr:clientData/>
  </xdr:twoCellAnchor>
  <xdr:twoCellAnchor>
    <xdr:from>
      <xdr:col>3</xdr:col>
      <xdr:colOff>219636</xdr:colOff>
      <xdr:row>2</xdr:row>
      <xdr:rowOff>216524</xdr:rowOff>
    </xdr:from>
    <xdr:to>
      <xdr:col>17</xdr:col>
      <xdr:colOff>222623</xdr:colOff>
      <xdr:row>5</xdr:row>
      <xdr:rowOff>135963</xdr:rowOff>
    </xdr:to>
    <xdr:sp macro="" textlink="">
      <xdr:nvSpPr>
        <xdr:cNvPr id="7" name="吹き出し: 角を丸めた四角形 6">
          <a:extLst>
            <a:ext uri="{FF2B5EF4-FFF2-40B4-BE49-F238E27FC236}">
              <a16:creationId xmlns:a16="http://schemas.microsoft.com/office/drawing/2014/main" id="{81F15900-94DC-4240-8A7D-FC9304283860}"/>
            </a:ext>
          </a:extLst>
        </xdr:cNvPr>
        <xdr:cNvSpPr/>
      </xdr:nvSpPr>
      <xdr:spPr>
        <a:xfrm flipV="1">
          <a:off x="918883" y="682689"/>
          <a:ext cx="3266140" cy="573862"/>
        </a:xfrm>
        <a:custGeom>
          <a:avLst/>
          <a:gdLst>
            <a:gd name="connsiteX0" fmla="*/ 0 w 1822823"/>
            <a:gd name="connsiteY0" fmla="*/ 78443 h 470647"/>
            <a:gd name="connsiteX1" fmla="*/ 78443 w 1822823"/>
            <a:gd name="connsiteY1" fmla="*/ 0 h 470647"/>
            <a:gd name="connsiteX2" fmla="*/ 303804 w 1822823"/>
            <a:gd name="connsiteY2" fmla="*/ 0 h 470647"/>
            <a:gd name="connsiteX3" fmla="*/ 210445 w 1822823"/>
            <a:gd name="connsiteY3" fmla="*/ -210789 h 470647"/>
            <a:gd name="connsiteX4" fmla="*/ 759510 w 1822823"/>
            <a:gd name="connsiteY4" fmla="*/ 0 h 470647"/>
            <a:gd name="connsiteX5" fmla="*/ 1744380 w 1822823"/>
            <a:gd name="connsiteY5" fmla="*/ 0 h 470647"/>
            <a:gd name="connsiteX6" fmla="*/ 1822823 w 1822823"/>
            <a:gd name="connsiteY6" fmla="*/ 78443 h 470647"/>
            <a:gd name="connsiteX7" fmla="*/ 1822823 w 1822823"/>
            <a:gd name="connsiteY7" fmla="*/ 78441 h 470647"/>
            <a:gd name="connsiteX8" fmla="*/ 1822823 w 1822823"/>
            <a:gd name="connsiteY8" fmla="*/ 78441 h 470647"/>
            <a:gd name="connsiteX9" fmla="*/ 1822823 w 1822823"/>
            <a:gd name="connsiteY9" fmla="*/ 196103 h 470647"/>
            <a:gd name="connsiteX10" fmla="*/ 1822823 w 1822823"/>
            <a:gd name="connsiteY10" fmla="*/ 392204 h 470647"/>
            <a:gd name="connsiteX11" fmla="*/ 1744380 w 1822823"/>
            <a:gd name="connsiteY11" fmla="*/ 470647 h 470647"/>
            <a:gd name="connsiteX12" fmla="*/ 759510 w 1822823"/>
            <a:gd name="connsiteY12" fmla="*/ 470647 h 470647"/>
            <a:gd name="connsiteX13" fmla="*/ 303804 w 1822823"/>
            <a:gd name="connsiteY13" fmla="*/ 470647 h 470647"/>
            <a:gd name="connsiteX14" fmla="*/ 303804 w 1822823"/>
            <a:gd name="connsiteY14" fmla="*/ 470647 h 470647"/>
            <a:gd name="connsiteX15" fmla="*/ 78443 w 1822823"/>
            <a:gd name="connsiteY15" fmla="*/ 470647 h 470647"/>
            <a:gd name="connsiteX16" fmla="*/ 0 w 1822823"/>
            <a:gd name="connsiteY16" fmla="*/ 392204 h 470647"/>
            <a:gd name="connsiteX17" fmla="*/ 0 w 1822823"/>
            <a:gd name="connsiteY17" fmla="*/ 196103 h 470647"/>
            <a:gd name="connsiteX18" fmla="*/ 0 w 1822823"/>
            <a:gd name="connsiteY18" fmla="*/ 78441 h 470647"/>
            <a:gd name="connsiteX19" fmla="*/ 0 w 1822823"/>
            <a:gd name="connsiteY19" fmla="*/ 78441 h 470647"/>
            <a:gd name="connsiteX20" fmla="*/ 0 w 1822823"/>
            <a:gd name="connsiteY20" fmla="*/ 78443 h 470647"/>
            <a:gd name="connsiteX0" fmla="*/ 0 w 1822823"/>
            <a:gd name="connsiteY0" fmla="*/ 289232 h 681436"/>
            <a:gd name="connsiteX1" fmla="*/ 78443 w 1822823"/>
            <a:gd name="connsiteY1" fmla="*/ 210789 h 681436"/>
            <a:gd name="connsiteX2" fmla="*/ 303804 w 1822823"/>
            <a:gd name="connsiteY2" fmla="*/ 210789 h 681436"/>
            <a:gd name="connsiteX3" fmla="*/ 210445 w 1822823"/>
            <a:gd name="connsiteY3" fmla="*/ 0 h 681436"/>
            <a:gd name="connsiteX4" fmla="*/ 759510 w 1822823"/>
            <a:gd name="connsiteY4" fmla="*/ 210789 h 681436"/>
            <a:gd name="connsiteX5" fmla="*/ 1744380 w 1822823"/>
            <a:gd name="connsiteY5" fmla="*/ 195848 h 681436"/>
            <a:gd name="connsiteX6" fmla="*/ 1822823 w 1822823"/>
            <a:gd name="connsiteY6" fmla="*/ 289232 h 681436"/>
            <a:gd name="connsiteX7" fmla="*/ 1822823 w 1822823"/>
            <a:gd name="connsiteY7" fmla="*/ 289230 h 681436"/>
            <a:gd name="connsiteX8" fmla="*/ 1822823 w 1822823"/>
            <a:gd name="connsiteY8" fmla="*/ 289230 h 681436"/>
            <a:gd name="connsiteX9" fmla="*/ 1822823 w 1822823"/>
            <a:gd name="connsiteY9" fmla="*/ 406892 h 681436"/>
            <a:gd name="connsiteX10" fmla="*/ 1822823 w 1822823"/>
            <a:gd name="connsiteY10" fmla="*/ 602993 h 681436"/>
            <a:gd name="connsiteX11" fmla="*/ 1744380 w 1822823"/>
            <a:gd name="connsiteY11" fmla="*/ 681436 h 681436"/>
            <a:gd name="connsiteX12" fmla="*/ 759510 w 1822823"/>
            <a:gd name="connsiteY12" fmla="*/ 681436 h 681436"/>
            <a:gd name="connsiteX13" fmla="*/ 303804 w 1822823"/>
            <a:gd name="connsiteY13" fmla="*/ 681436 h 681436"/>
            <a:gd name="connsiteX14" fmla="*/ 303804 w 1822823"/>
            <a:gd name="connsiteY14" fmla="*/ 681436 h 681436"/>
            <a:gd name="connsiteX15" fmla="*/ 78443 w 1822823"/>
            <a:gd name="connsiteY15" fmla="*/ 681436 h 681436"/>
            <a:gd name="connsiteX16" fmla="*/ 0 w 1822823"/>
            <a:gd name="connsiteY16" fmla="*/ 602993 h 681436"/>
            <a:gd name="connsiteX17" fmla="*/ 0 w 1822823"/>
            <a:gd name="connsiteY17" fmla="*/ 406892 h 681436"/>
            <a:gd name="connsiteX18" fmla="*/ 0 w 1822823"/>
            <a:gd name="connsiteY18" fmla="*/ 289230 h 681436"/>
            <a:gd name="connsiteX19" fmla="*/ 0 w 1822823"/>
            <a:gd name="connsiteY19" fmla="*/ 289230 h 681436"/>
            <a:gd name="connsiteX20" fmla="*/ 0 w 1822823"/>
            <a:gd name="connsiteY20" fmla="*/ 289232 h 681436"/>
            <a:gd name="connsiteX0" fmla="*/ 0 w 1822823"/>
            <a:gd name="connsiteY0" fmla="*/ 289232 h 681436"/>
            <a:gd name="connsiteX1" fmla="*/ 78443 w 1822823"/>
            <a:gd name="connsiteY1" fmla="*/ 210789 h 681436"/>
            <a:gd name="connsiteX2" fmla="*/ 303804 w 1822823"/>
            <a:gd name="connsiteY2" fmla="*/ 210789 h 681436"/>
            <a:gd name="connsiteX3" fmla="*/ 210445 w 1822823"/>
            <a:gd name="connsiteY3" fmla="*/ 0 h 681436"/>
            <a:gd name="connsiteX4" fmla="*/ 759510 w 1822823"/>
            <a:gd name="connsiteY4" fmla="*/ 210789 h 681436"/>
            <a:gd name="connsiteX5" fmla="*/ 1744380 w 1822823"/>
            <a:gd name="connsiteY5" fmla="*/ 195848 h 681436"/>
            <a:gd name="connsiteX6" fmla="*/ 1822823 w 1822823"/>
            <a:gd name="connsiteY6" fmla="*/ 289232 h 681436"/>
            <a:gd name="connsiteX7" fmla="*/ 1822823 w 1822823"/>
            <a:gd name="connsiteY7" fmla="*/ 289230 h 681436"/>
            <a:gd name="connsiteX8" fmla="*/ 1822823 w 1822823"/>
            <a:gd name="connsiteY8" fmla="*/ 289230 h 681436"/>
            <a:gd name="connsiteX9" fmla="*/ 1822823 w 1822823"/>
            <a:gd name="connsiteY9" fmla="*/ 406892 h 681436"/>
            <a:gd name="connsiteX10" fmla="*/ 1822823 w 1822823"/>
            <a:gd name="connsiteY10" fmla="*/ 602993 h 681436"/>
            <a:gd name="connsiteX11" fmla="*/ 1744380 w 1822823"/>
            <a:gd name="connsiteY11" fmla="*/ 681436 h 681436"/>
            <a:gd name="connsiteX12" fmla="*/ 759510 w 1822823"/>
            <a:gd name="connsiteY12" fmla="*/ 681436 h 681436"/>
            <a:gd name="connsiteX13" fmla="*/ 303804 w 1822823"/>
            <a:gd name="connsiteY13" fmla="*/ 681436 h 681436"/>
            <a:gd name="connsiteX14" fmla="*/ 303804 w 1822823"/>
            <a:gd name="connsiteY14" fmla="*/ 681436 h 681436"/>
            <a:gd name="connsiteX15" fmla="*/ 78443 w 1822823"/>
            <a:gd name="connsiteY15" fmla="*/ 681436 h 681436"/>
            <a:gd name="connsiteX16" fmla="*/ 0 w 1822823"/>
            <a:gd name="connsiteY16" fmla="*/ 602993 h 681436"/>
            <a:gd name="connsiteX17" fmla="*/ 0 w 1822823"/>
            <a:gd name="connsiteY17" fmla="*/ 406892 h 681436"/>
            <a:gd name="connsiteX18" fmla="*/ 0 w 1822823"/>
            <a:gd name="connsiteY18" fmla="*/ 289230 h 681436"/>
            <a:gd name="connsiteX19" fmla="*/ 0 w 1822823"/>
            <a:gd name="connsiteY19" fmla="*/ 289230 h 681436"/>
            <a:gd name="connsiteX20" fmla="*/ 0 w 1822823"/>
            <a:gd name="connsiteY20" fmla="*/ 289232 h 681436"/>
            <a:gd name="connsiteX0" fmla="*/ 0 w 2218764"/>
            <a:gd name="connsiteY0" fmla="*/ 289232 h 681436"/>
            <a:gd name="connsiteX1" fmla="*/ 78443 w 2218764"/>
            <a:gd name="connsiteY1" fmla="*/ 210789 h 681436"/>
            <a:gd name="connsiteX2" fmla="*/ 303804 w 2218764"/>
            <a:gd name="connsiteY2" fmla="*/ 210789 h 681436"/>
            <a:gd name="connsiteX3" fmla="*/ 210445 w 2218764"/>
            <a:gd name="connsiteY3" fmla="*/ 0 h 681436"/>
            <a:gd name="connsiteX4" fmla="*/ 759510 w 2218764"/>
            <a:gd name="connsiteY4" fmla="*/ 210789 h 681436"/>
            <a:gd name="connsiteX5" fmla="*/ 1744380 w 2218764"/>
            <a:gd name="connsiteY5" fmla="*/ 195848 h 681436"/>
            <a:gd name="connsiteX6" fmla="*/ 1822823 w 2218764"/>
            <a:gd name="connsiteY6" fmla="*/ 289232 h 681436"/>
            <a:gd name="connsiteX7" fmla="*/ 1822823 w 2218764"/>
            <a:gd name="connsiteY7" fmla="*/ 289230 h 681436"/>
            <a:gd name="connsiteX8" fmla="*/ 2218764 w 2218764"/>
            <a:gd name="connsiteY8" fmla="*/ 20288 h 681436"/>
            <a:gd name="connsiteX9" fmla="*/ 1822823 w 2218764"/>
            <a:gd name="connsiteY9" fmla="*/ 406892 h 681436"/>
            <a:gd name="connsiteX10" fmla="*/ 1822823 w 2218764"/>
            <a:gd name="connsiteY10" fmla="*/ 602993 h 681436"/>
            <a:gd name="connsiteX11" fmla="*/ 1744380 w 2218764"/>
            <a:gd name="connsiteY11" fmla="*/ 681436 h 681436"/>
            <a:gd name="connsiteX12" fmla="*/ 759510 w 2218764"/>
            <a:gd name="connsiteY12" fmla="*/ 681436 h 681436"/>
            <a:gd name="connsiteX13" fmla="*/ 303804 w 2218764"/>
            <a:gd name="connsiteY13" fmla="*/ 681436 h 681436"/>
            <a:gd name="connsiteX14" fmla="*/ 303804 w 2218764"/>
            <a:gd name="connsiteY14" fmla="*/ 681436 h 681436"/>
            <a:gd name="connsiteX15" fmla="*/ 78443 w 2218764"/>
            <a:gd name="connsiteY15" fmla="*/ 681436 h 681436"/>
            <a:gd name="connsiteX16" fmla="*/ 0 w 2218764"/>
            <a:gd name="connsiteY16" fmla="*/ 602993 h 681436"/>
            <a:gd name="connsiteX17" fmla="*/ 0 w 2218764"/>
            <a:gd name="connsiteY17" fmla="*/ 406892 h 681436"/>
            <a:gd name="connsiteX18" fmla="*/ 0 w 2218764"/>
            <a:gd name="connsiteY18" fmla="*/ 289230 h 681436"/>
            <a:gd name="connsiteX19" fmla="*/ 0 w 2218764"/>
            <a:gd name="connsiteY19" fmla="*/ 289230 h 681436"/>
            <a:gd name="connsiteX20" fmla="*/ 0 w 2218764"/>
            <a:gd name="connsiteY20" fmla="*/ 289232 h 681436"/>
            <a:gd name="connsiteX0" fmla="*/ 0 w 2218764"/>
            <a:gd name="connsiteY0" fmla="*/ 378664 h 770868"/>
            <a:gd name="connsiteX1" fmla="*/ 78443 w 2218764"/>
            <a:gd name="connsiteY1" fmla="*/ 300221 h 770868"/>
            <a:gd name="connsiteX2" fmla="*/ 303804 w 2218764"/>
            <a:gd name="connsiteY2" fmla="*/ 300221 h 770868"/>
            <a:gd name="connsiteX3" fmla="*/ 386681 w 2218764"/>
            <a:gd name="connsiteY3" fmla="*/ 0 h 770868"/>
            <a:gd name="connsiteX4" fmla="*/ 759510 w 2218764"/>
            <a:gd name="connsiteY4" fmla="*/ 300221 h 770868"/>
            <a:gd name="connsiteX5" fmla="*/ 1744380 w 2218764"/>
            <a:gd name="connsiteY5" fmla="*/ 285280 h 770868"/>
            <a:gd name="connsiteX6" fmla="*/ 1822823 w 2218764"/>
            <a:gd name="connsiteY6" fmla="*/ 378664 h 770868"/>
            <a:gd name="connsiteX7" fmla="*/ 1822823 w 2218764"/>
            <a:gd name="connsiteY7" fmla="*/ 378662 h 770868"/>
            <a:gd name="connsiteX8" fmla="*/ 2218764 w 2218764"/>
            <a:gd name="connsiteY8" fmla="*/ 109720 h 770868"/>
            <a:gd name="connsiteX9" fmla="*/ 1822823 w 2218764"/>
            <a:gd name="connsiteY9" fmla="*/ 496324 h 770868"/>
            <a:gd name="connsiteX10" fmla="*/ 1822823 w 2218764"/>
            <a:gd name="connsiteY10" fmla="*/ 692425 h 770868"/>
            <a:gd name="connsiteX11" fmla="*/ 1744380 w 2218764"/>
            <a:gd name="connsiteY11" fmla="*/ 770868 h 770868"/>
            <a:gd name="connsiteX12" fmla="*/ 759510 w 2218764"/>
            <a:gd name="connsiteY12" fmla="*/ 770868 h 770868"/>
            <a:gd name="connsiteX13" fmla="*/ 303804 w 2218764"/>
            <a:gd name="connsiteY13" fmla="*/ 770868 h 770868"/>
            <a:gd name="connsiteX14" fmla="*/ 303804 w 2218764"/>
            <a:gd name="connsiteY14" fmla="*/ 770868 h 770868"/>
            <a:gd name="connsiteX15" fmla="*/ 78443 w 2218764"/>
            <a:gd name="connsiteY15" fmla="*/ 770868 h 770868"/>
            <a:gd name="connsiteX16" fmla="*/ 0 w 2218764"/>
            <a:gd name="connsiteY16" fmla="*/ 692425 h 770868"/>
            <a:gd name="connsiteX17" fmla="*/ 0 w 2218764"/>
            <a:gd name="connsiteY17" fmla="*/ 496324 h 770868"/>
            <a:gd name="connsiteX18" fmla="*/ 0 w 2218764"/>
            <a:gd name="connsiteY18" fmla="*/ 378662 h 770868"/>
            <a:gd name="connsiteX19" fmla="*/ 0 w 2218764"/>
            <a:gd name="connsiteY19" fmla="*/ 378662 h 770868"/>
            <a:gd name="connsiteX20" fmla="*/ 0 w 2218764"/>
            <a:gd name="connsiteY20" fmla="*/ 378664 h 770868"/>
            <a:gd name="connsiteX0" fmla="*/ 0 w 1861773"/>
            <a:gd name="connsiteY0" fmla="*/ 378664 h 770868"/>
            <a:gd name="connsiteX1" fmla="*/ 78443 w 1861773"/>
            <a:gd name="connsiteY1" fmla="*/ 300221 h 770868"/>
            <a:gd name="connsiteX2" fmla="*/ 303804 w 1861773"/>
            <a:gd name="connsiteY2" fmla="*/ 300221 h 770868"/>
            <a:gd name="connsiteX3" fmla="*/ 386681 w 1861773"/>
            <a:gd name="connsiteY3" fmla="*/ 0 h 770868"/>
            <a:gd name="connsiteX4" fmla="*/ 759510 w 1861773"/>
            <a:gd name="connsiteY4" fmla="*/ 300221 h 770868"/>
            <a:gd name="connsiteX5" fmla="*/ 1744380 w 1861773"/>
            <a:gd name="connsiteY5" fmla="*/ 285280 h 770868"/>
            <a:gd name="connsiteX6" fmla="*/ 1822823 w 1861773"/>
            <a:gd name="connsiteY6" fmla="*/ 378664 h 770868"/>
            <a:gd name="connsiteX7" fmla="*/ 1822823 w 1861773"/>
            <a:gd name="connsiteY7" fmla="*/ 378662 h 770868"/>
            <a:gd name="connsiteX8" fmla="*/ 1861773 w 1861773"/>
            <a:gd name="connsiteY8" fmla="*/ 4028 h 770868"/>
            <a:gd name="connsiteX9" fmla="*/ 1822823 w 1861773"/>
            <a:gd name="connsiteY9" fmla="*/ 496324 h 770868"/>
            <a:gd name="connsiteX10" fmla="*/ 1822823 w 1861773"/>
            <a:gd name="connsiteY10" fmla="*/ 692425 h 770868"/>
            <a:gd name="connsiteX11" fmla="*/ 1744380 w 1861773"/>
            <a:gd name="connsiteY11" fmla="*/ 770868 h 770868"/>
            <a:gd name="connsiteX12" fmla="*/ 759510 w 1861773"/>
            <a:gd name="connsiteY12" fmla="*/ 770868 h 770868"/>
            <a:gd name="connsiteX13" fmla="*/ 303804 w 1861773"/>
            <a:gd name="connsiteY13" fmla="*/ 770868 h 770868"/>
            <a:gd name="connsiteX14" fmla="*/ 303804 w 1861773"/>
            <a:gd name="connsiteY14" fmla="*/ 770868 h 770868"/>
            <a:gd name="connsiteX15" fmla="*/ 78443 w 1861773"/>
            <a:gd name="connsiteY15" fmla="*/ 770868 h 770868"/>
            <a:gd name="connsiteX16" fmla="*/ 0 w 1861773"/>
            <a:gd name="connsiteY16" fmla="*/ 692425 h 770868"/>
            <a:gd name="connsiteX17" fmla="*/ 0 w 1861773"/>
            <a:gd name="connsiteY17" fmla="*/ 496324 h 770868"/>
            <a:gd name="connsiteX18" fmla="*/ 0 w 1861773"/>
            <a:gd name="connsiteY18" fmla="*/ 378662 h 770868"/>
            <a:gd name="connsiteX19" fmla="*/ 0 w 1861773"/>
            <a:gd name="connsiteY19" fmla="*/ 378662 h 770868"/>
            <a:gd name="connsiteX20" fmla="*/ 0 w 1861773"/>
            <a:gd name="connsiteY20" fmla="*/ 378664 h 770868"/>
            <a:gd name="connsiteX0" fmla="*/ 0 w 1952150"/>
            <a:gd name="connsiteY0" fmla="*/ 378664 h 770868"/>
            <a:gd name="connsiteX1" fmla="*/ 78443 w 1952150"/>
            <a:gd name="connsiteY1" fmla="*/ 300221 h 770868"/>
            <a:gd name="connsiteX2" fmla="*/ 303804 w 1952150"/>
            <a:gd name="connsiteY2" fmla="*/ 300221 h 770868"/>
            <a:gd name="connsiteX3" fmla="*/ 386681 w 1952150"/>
            <a:gd name="connsiteY3" fmla="*/ 0 h 770868"/>
            <a:gd name="connsiteX4" fmla="*/ 759510 w 1952150"/>
            <a:gd name="connsiteY4" fmla="*/ 300221 h 770868"/>
            <a:gd name="connsiteX5" fmla="*/ 1744380 w 1952150"/>
            <a:gd name="connsiteY5" fmla="*/ 285280 h 770868"/>
            <a:gd name="connsiteX6" fmla="*/ 1822823 w 1952150"/>
            <a:gd name="connsiteY6" fmla="*/ 378664 h 770868"/>
            <a:gd name="connsiteX7" fmla="*/ 1822823 w 1952150"/>
            <a:gd name="connsiteY7" fmla="*/ 378662 h 770868"/>
            <a:gd name="connsiteX8" fmla="*/ 1952150 w 1952150"/>
            <a:gd name="connsiteY8" fmla="*/ 4028 h 770868"/>
            <a:gd name="connsiteX9" fmla="*/ 1822823 w 1952150"/>
            <a:gd name="connsiteY9" fmla="*/ 496324 h 770868"/>
            <a:gd name="connsiteX10" fmla="*/ 1822823 w 1952150"/>
            <a:gd name="connsiteY10" fmla="*/ 692425 h 770868"/>
            <a:gd name="connsiteX11" fmla="*/ 1744380 w 1952150"/>
            <a:gd name="connsiteY11" fmla="*/ 770868 h 770868"/>
            <a:gd name="connsiteX12" fmla="*/ 759510 w 1952150"/>
            <a:gd name="connsiteY12" fmla="*/ 770868 h 770868"/>
            <a:gd name="connsiteX13" fmla="*/ 303804 w 1952150"/>
            <a:gd name="connsiteY13" fmla="*/ 770868 h 770868"/>
            <a:gd name="connsiteX14" fmla="*/ 303804 w 1952150"/>
            <a:gd name="connsiteY14" fmla="*/ 770868 h 770868"/>
            <a:gd name="connsiteX15" fmla="*/ 78443 w 1952150"/>
            <a:gd name="connsiteY15" fmla="*/ 770868 h 770868"/>
            <a:gd name="connsiteX16" fmla="*/ 0 w 1952150"/>
            <a:gd name="connsiteY16" fmla="*/ 692425 h 770868"/>
            <a:gd name="connsiteX17" fmla="*/ 0 w 1952150"/>
            <a:gd name="connsiteY17" fmla="*/ 496324 h 770868"/>
            <a:gd name="connsiteX18" fmla="*/ 0 w 1952150"/>
            <a:gd name="connsiteY18" fmla="*/ 378662 h 770868"/>
            <a:gd name="connsiteX19" fmla="*/ 0 w 1952150"/>
            <a:gd name="connsiteY19" fmla="*/ 378662 h 770868"/>
            <a:gd name="connsiteX20" fmla="*/ 0 w 1952150"/>
            <a:gd name="connsiteY20" fmla="*/ 378664 h 770868"/>
            <a:gd name="connsiteX0" fmla="*/ 0 w 1952150"/>
            <a:gd name="connsiteY0" fmla="*/ 378664 h 770868"/>
            <a:gd name="connsiteX1" fmla="*/ 78443 w 1952150"/>
            <a:gd name="connsiteY1" fmla="*/ 300221 h 770868"/>
            <a:gd name="connsiteX2" fmla="*/ 486987 w 1952150"/>
            <a:gd name="connsiteY2" fmla="*/ 290464 h 770868"/>
            <a:gd name="connsiteX3" fmla="*/ 386681 w 1952150"/>
            <a:gd name="connsiteY3" fmla="*/ 0 h 770868"/>
            <a:gd name="connsiteX4" fmla="*/ 759510 w 1952150"/>
            <a:gd name="connsiteY4" fmla="*/ 300221 h 770868"/>
            <a:gd name="connsiteX5" fmla="*/ 1744380 w 1952150"/>
            <a:gd name="connsiteY5" fmla="*/ 285280 h 770868"/>
            <a:gd name="connsiteX6" fmla="*/ 1822823 w 1952150"/>
            <a:gd name="connsiteY6" fmla="*/ 378664 h 770868"/>
            <a:gd name="connsiteX7" fmla="*/ 1822823 w 1952150"/>
            <a:gd name="connsiteY7" fmla="*/ 378662 h 770868"/>
            <a:gd name="connsiteX8" fmla="*/ 1952150 w 1952150"/>
            <a:gd name="connsiteY8" fmla="*/ 4028 h 770868"/>
            <a:gd name="connsiteX9" fmla="*/ 1822823 w 1952150"/>
            <a:gd name="connsiteY9" fmla="*/ 496324 h 770868"/>
            <a:gd name="connsiteX10" fmla="*/ 1822823 w 1952150"/>
            <a:gd name="connsiteY10" fmla="*/ 692425 h 770868"/>
            <a:gd name="connsiteX11" fmla="*/ 1744380 w 1952150"/>
            <a:gd name="connsiteY11" fmla="*/ 770868 h 770868"/>
            <a:gd name="connsiteX12" fmla="*/ 759510 w 1952150"/>
            <a:gd name="connsiteY12" fmla="*/ 770868 h 770868"/>
            <a:gd name="connsiteX13" fmla="*/ 303804 w 1952150"/>
            <a:gd name="connsiteY13" fmla="*/ 770868 h 770868"/>
            <a:gd name="connsiteX14" fmla="*/ 303804 w 1952150"/>
            <a:gd name="connsiteY14" fmla="*/ 770868 h 770868"/>
            <a:gd name="connsiteX15" fmla="*/ 78443 w 1952150"/>
            <a:gd name="connsiteY15" fmla="*/ 770868 h 770868"/>
            <a:gd name="connsiteX16" fmla="*/ 0 w 1952150"/>
            <a:gd name="connsiteY16" fmla="*/ 692425 h 770868"/>
            <a:gd name="connsiteX17" fmla="*/ 0 w 1952150"/>
            <a:gd name="connsiteY17" fmla="*/ 496324 h 770868"/>
            <a:gd name="connsiteX18" fmla="*/ 0 w 1952150"/>
            <a:gd name="connsiteY18" fmla="*/ 378662 h 770868"/>
            <a:gd name="connsiteX19" fmla="*/ 0 w 1952150"/>
            <a:gd name="connsiteY19" fmla="*/ 378662 h 770868"/>
            <a:gd name="connsiteX20" fmla="*/ 0 w 1952150"/>
            <a:gd name="connsiteY20" fmla="*/ 378664 h 770868"/>
            <a:gd name="connsiteX0" fmla="*/ 0 w 1952150"/>
            <a:gd name="connsiteY0" fmla="*/ 378664 h 770868"/>
            <a:gd name="connsiteX1" fmla="*/ 78443 w 1952150"/>
            <a:gd name="connsiteY1" fmla="*/ 300221 h 770868"/>
            <a:gd name="connsiteX2" fmla="*/ 486987 w 1952150"/>
            <a:gd name="connsiteY2" fmla="*/ 290464 h 770868"/>
            <a:gd name="connsiteX3" fmla="*/ 386681 w 1952150"/>
            <a:gd name="connsiteY3" fmla="*/ 0 h 770868"/>
            <a:gd name="connsiteX4" fmla="*/ 689469 w 1952150"/>
            <a:gd name="connsiteY4" fmla="*/ 300221 h 770868"/>
            <a:gd name="connsiteX5" fmla="*/ 1744380 w 1952150"/>
            <a:gd name="connsiteY5" fmla="*/ 285280 h 770868"/>
            <a:gd name="connsiteX6" fmla="*/ 1822823 w 1952150"/>
            <a:gd name="connsiteY6" fmla="*/ 378664 h 770868"/>
            <a:gd name="connsiteX7" fmla="*/ 1822823 w 1952150"/>
            <a:gd name="connsiteY7" fmla="*/ 378662 h 770868"/>
            <a:gd name="connsiteX8" fmla="*/ 1952150 w 1952150"/>
            <a:gd name="connsiteY8" fmla="*/ 4028 h 770868"/>
            <a:gd name="connsiteX9" fmla="*/ 1822823 w 1952150"/>
            <a:gd name="connsiteY9" fmla="*/ 496324 h 770868"/>
            <a:gd name="connsiteX10" fmla="*/ 1822823 w 1952150"/>
            <a:gd name="connsiteY10" fmla="*/ 692425 h 770868"/>
            <a:gd name="connsiteX11" fmla="*/ 1744380 w 1952150"/>
            <a:gd name="connsiteY11" fmla="*/ 770868 h 770868"/>
            <a:gd name="connsiteX12" fmla="*/ 759510 w 1952150"/>
            <a:gd name="connsiteY12" fmla="*/ 770868 h 770868"/>
            <a:gd name="connsiteX13" fmla="*/ 303804 w 1952150"/>
            <a:gd name="connsiteY13" fmla="*/ 770868 h 770868"/>
            <a:gd name="connsiteX14" fmla="*/ 303804 w 1952150"/>
            <a:gd name="connsiteY14" fmla="*/ 770868 h 770868"/>
            <a:gd name="connsiteX15" fmla="*/ 78443 w 1952150"/>
            <a:gd name="connsiteY15" fmla="*/ 770868 h 770868"/>
            <a:gd name="connsiteX16" fmla="*/ 0 w 1952150"/>
            <a:gd name="connsiteY16" fmla="*/ 692425 h 770868"/>
            <a:gd name="connsiteX17" fmla="*/ 0 w 1952150"/>
            <a:gd name="connsiteY17" fmla="*/ 496324 h 770868"/>
            <a:gd name="connsiteX18" fmla="*/ 0 w 1952150"/>
            <a:gd name="connsiteY18" fmla="*/ 378662 h 770868"/>
            <a:gd name="connsiteX19" fmla="*/ 0 w 1952150"/>
            <a:gd name="connsiteY19" fmla="*/ 378662 h 770868"/>
            <a:gd name="connsiteX20" fmla="*/ 0 w 1952150"/>
            <a:gd name="connsiteY20" fmla="*/ 378664 h 770868"/>
            <a:gd name="connsiteX0" fmla="*/ 0 w 1952150"/>
            <a:gd name="connsiteY0" fmla="*/ 374636 h 766840"/>
            <a:gd name="connsiteX1" fmla="*/ 78443 w 1952150"/>
            <a:gd name="connsiteY1" fmla="*/ 296193 h 766840"/>
            <a:gd name="connsiteX2" fmla="*/ 486987 w 1952150"/>
            <a:gd name="connsiteY2" fmla="*/ 286436 h 766840"/>
            <a:gd name="connsiteX3" fmla="*/ 440558 w 1952150"/>
            <a:gd name="connsiteY3" fmla="*/ 152071 h 766840"/>
            <a:gd name="connsiteX4" fmla="*/ 689469 w 1952150"/>
            <a:gd name="connsiteY4" fmla="*/ 296193 h 766840"/>
            <a:gd name="connsiteX5" fmla="*/ 1744380 w 1952150"/>
            <a:gd name="connsiteY5" fmla="*/ 281252 h 766840"/>
            <a:gd name="connsiteX6" fmla="*/ 1822823 w 1952150"/>
            <a:gd name="connsiteY6" fmla="*/ 374636 h 766840"/>
            <a:gd name="connsiteX7" fmla="*/ 1822823 w 1952150"/>
            <a:gd name="connsiteY7" fmla="*/ 374634 h 766840"/>
            <a:gd name="connsiteX8" fmla="*/ 1952150 w 1952150"/>
            <a:gd name="connsiteY8" fmla="*/ 0 h 766840"/>
            <a:gd name="connsiteX9" fmla="*/ 1822823 w 1952150"/>
            <a:gd name="connsiteY9" fmla="*/ 492296 h 766840"/>
            <a:gd name="connsiteX10" fmla="*/ 1822823 w 1952150"/>
            <a:gd name="connsiteY10" fmla="*/ 688397 h 766840"/>
            <a:gd name="connsiteX11" fmla="*/ 1744380 w 1952150"/>
            <a:gd name="connsiteY11" fmla="*/ 766840 h 766840"/>
            <a:gd name="connsiteX12" fmla="*/ 759510 w 1952150"/>
            <a:gd name="connsiteY12" fmla="*/ 766840 h 766840"/>
            <a:gd name="connsiteX13" fmla="*/ 303804 w 1952150"/>
            <a:gd name="connsiteY13" fmla="*/ 766840 h 766840"/>
            <a:gd name="connsiteX14" fmla="*/ 303804 w 1952150"/>
            <a:gd name="connsiteY14" fmla="*/ 766840 h 766840"/>
            <a:gd name="connsiteX15" fmla="*/ 78443 w 1952150"/>
            <a:gd name="connsiteY15" fmla="*/ 766840 h 766840"/>
            <a:gd name="connsiteX16" fmla="*/ 0 w 1952150"/>
            <a:gd name="connsiteY16" fmla="*/ 688397 h 766840"/>
            <a:gd name="connsiteX17" fmla="*/ 0 w 1952150"/>
            <a:gd name="connsiteY17" fmla="*/ 492296 h 766840"/>
            <a:gd name="connsiteX18" fmla="*/ 0 w 1952150"/>
            <a:gd name="connsiteY18" fmla="*/ 374634 h 766840"/>
            <a:gd name="connsiteX19" fmla="*/ 0 w 1952150"/>
            <a:gd name="connsiteY19" fmla="*/ 374634 h 766840"/>
            <a:gd name="connsiteX20" fmla="*/ 0 w 1952150"/>
            <a:gd name="connsiteY20" fmla="*/ 374636 h 766840"/>
            <a:gd name="connsiteX0" fmla="*/ 0 w 1962925"/>
            <a:gd name="connsiteY0" fmla="*/ 222565 h 614769"/>
            <a:gd name="connsiteX1" fmla="*/ 78443 w 1962925"/>
            <a:gd name="connsiteY1" fmla="*/ 144122 h 614769"/>
            <a:gd name="connsiteX2" fmla="*/ 486987 w 1962925"/>
            <a:gd name="connsiteY2" fmla="*/ 134365 h 614769"/>
            <a:gd name="connsiteX3" fmla="*/ 440558 w 1962925"/>
            <a:gd name="connsiteY3" fmla="*/ 0 h 614769"/>
            <a:gd name="connsiteX4" fmla="*/ 689469 w 1962925"/>
            <a:gd name="connsiteY4" fmla="*/ 144122 h 614769"/>
            <a:gd name="connsiteX5" fmla="*/ 1744380 w 1962925"/>
            <a:gd name="connsiteY5" fmla="*/ 129181 h 614769"/>
            <a:gd name="connsiteX6" fmla="*/ 1822823 w 1962925"/>
            <a:gd name="connsiteY6" fmla="*/ 222565 h 614769"/>
            <a:gd name="connsiteX7" fmla="*/ 1822823 w 1962925"/>
            <a:gd name="connsiteY7" fmla="*/ 222563 h 614769"/>
            <a:gd name="connsiteX8" fmla="*/ 1962925 w 1962925"/>
            <a:gd name="connsiteY8" fmla="*/ 52808 h 614769"/>
            <a:gd name="connsiteX9" fmla="*/ 1822823 w 1962925"/>
            <a:gd name="connsiteY9" fmla="*/ 340225 h 614769"/>
            <a:gd name="connsiteX10" fmla="*/ 1822823 w 1962925"/>
            <a:gd name="connsiteY10" fmla="*/ 536326 h 614769"/>
            <a:gd name="connsiteX11" fmla="*/ 1744380 w 1962925"/>
            <a:gd name="connsiteY11" fmla="*/ 614769 h 614769"/>
            <a:gd name="connsiteX12" fmla="*/ 759510 w 1962925"/>
            <a:gd name="connsiteY12" fmla="*/ 614769 h 614769"/>
            <a:gd name="connsiteX13" fmla="*/ 303804 w 1962925"/>
            <a:gd name="connsiteY13" fmla="*/ 614769 h 614769"/>
            <a:gd name="connsiteX14" fmla="*/ 303804 w 1962925"/>
            <a:gd name="connsiteY14" fmla="*/ 614769 h 614769"/>
            <a:gd name="connsiteX15" fmla="*/ 78443 w 1962925"/>
            <a:gd name="connsiteY15" fmla="*/ 614769 h 614769"/>
            <a:gd name="connsiteX16" fmla="*/ 0 w 1962925"/>
            <a:gd name="connsiteY16" fmla="*/ 536326 h 614769"/>
            <a:gd name="connsiteX17" fmla="*/ 0 w 1962925"/>
            <a:gd name="connsiteY17" fmla="*/ 340225 h 614769"/>
            <a:gd name="connsiteX18" fmla="*/ 0 w 1962925"/>
            <a:gd name="connsiteY18" fmla="*/ 222563 h 614769"/>
            <a:gd name="connsiteX19" fmla="*/ 0 w 1962925"/>
            <a:gd name="connsiteY19" fmla="*/ 222563 h 614769"/>
            <a:gd name="connsiteX20" fmla="*/ 0 w 1962925"/>
            <a:gd name="connsiteY20" fmla="*/ 222565 h 614769"/>
            <a:gd name="connsiteX0" fmla="*/ 0 w 1962925"/>
            <a:gd name="connsiteY0" fmla="*/ 222565 h 614769"/>
            <a:gd name="connsiteX1" fmla="*/ 78443 w 1962925"/>
            <a:gd name="connsiteY1" fmla="*/ 144122 h 614769"/>
            <a:gd name="connsiteX2" fmla="*/ 486987 w 1962925"/>
            <a:gd name="connsiteY2" fmla="*/ 134365 h 614769"/>
            <a:gd name="connsiteX3" fmla="*/ 440558 w 1962925"/>
            <a:gd name="connsiteY3" fmla="*/ 0 h 614769"/>
            <a:gd name="connsiteX4" fmla="*/ 689469 w 1962925"/>
            <a:gd name="connsiteY4" fmla="*/ 144122 h 614769"/>
            <a:gd name="connsiteX5" fmla="*/ 1744380 w 1962925"/>
            <a:gd name="connsiteY5" fmla="*/ 129181 h 614769"/>
            <a:gd name="connsiteX6" fmla="*/ 1822823 w 1962925"/>
            <a:gd name="connsiteY6" fmla="*/ 222565 h 614769"/>
            <a:gd name="connsiteX7" fmla="*/ 1822823 w 1962925"/>
            <a:gd name="connsiteY7" fmla="*/ 222563 h 614769"/>
            <a:gd name="connsiteX8" fmla="*/ 1962925 w 1962925"/>
            <a:gd name="connsiteY8" fmla="*/ 52808 h 614769"/>
            <a:gd name="connsiteX9" fmla="*/ 1849761 w 1962925"/>
            <a:gd name="connsiteY9" fmla="*/ 408518 h 614769"/>
            <a:gd name="connsiteX10" fmla="*/ 1822823 w 1962925"/>
            <a:gd name="connsiteY10" fmla="*/ 536326 h 614769"/>
            <a:gd name="connsiteX11" fmla="*/ 1744380 w 1962925"/>
            <a:gd name="connsiteY11" fmla="*/ 614769 h 614769"/>
            <a:gd name="connsiteX12" fmla="*/ 759510 w 1962925"/>
            <a:gd name="connsiteY12" fmla="*/ 614769 h 614769"/>
            <a:gd name="connsiteX13" fmla="*/ 303804 w 1962925"/>
            <a:gd name="connsiteY13" fmla="*/ 614769 h 614769"/>
            <a:gd name="connsiteX14" fmla="*/ 303804 w 1962925"/>
            <a:gd name="connsiteY14" fmla="*/ 614769 h 614769"/>
            <a:gd name="connsiteX15" fmla="*/ 78443 w 1962925"/>
            <a:gd name="connsiteY15" fmla="*/ 614769 h 614769"/>
            <a:gd name="connsiteX16" fmla="*/ 0 w 1962925"/>
            <a:gd name="connsiteY16" fmla="*/ 536326 h 614769"/>
            <a:gd name="connsiteX17" fmla="*/ 0 w 1962925"/>
            <a:gd name="connsiteY17" fmla="*/ 340225 h 614769"/>
            <a:gd name="connsiteX18" fmla="*/ 0 w 1962925"/>
            <a:gd name="connsiteY18" fmla="*/ 222563 h 614769"/>
            <a:gd name="connsiteX19" fmla="*/ 0 w 1962925"/>
            <a:gd name="connsiteY19" fmla="*/ 222563 h 614769"/>
            <a:gd name="connsiteX20" fmla="*/ 0 w 1962925"/>
            <a:gd name="connsiteY20" fmla="*/ 222565 h 614769"/>
            <a:gd name="connsiteX0" fmla="*/ 0 w 1962925"/>
            <a:gd name="connsiteY0" fmla="*/ 173785 h 565989"/>
            <a:gd name="connsiteX1" fmla="*/ 78443 w 1962925"/>
            <a:gd name="connsiteY1" fmla="*/ 95342 h 565989"/>
            <a:gd name="connsiteX2" fmla="*/ 486987 w 1962925"/>
            <a:gd name="connsiteY2" fmla="*/ 85585 h 565989"/>
            <a:gd name="connsiteX3" fmla="*/ 494435 w 1962925"/>
            <a:gd name="connsiteY3" fmla="*/ 0 h 565989"/>
            <a:gd name="connsiteX4" fmla="*/ 689469 w 1962925"/>
            <a:gd name="connsiteY4" fmla="*/ 95342 h 565989"/>
            <a:gd name="connsiteX5" fmla="*/ 1744380 w 1962925"/>
            <a:gd name="connsiteY5" fmla="*/ 80401 h 565989"/>
            <a:gd name="connsiteX6" fmla="*/ 1822823 w 1962925"/>
            <a:gd name="connsiteY6" fmla="*/ 173785 h 565989"/>
            <a:gd name="connsiteX7" fmla="*/ 1822823 w 1962925"/>
            <a:gd name="connsiteY7" fmla="*/ 173783 h 565989"/>
            <a:gd name="connsiteX8" fmla="*/ 1962925 w 1962925"/>
            <a:gd name="connsiteY8" fmla="*/ 4028 h 565989"/>
            <a:gd name="connsiteX9" fmla="*/ 1849761 w 1962925"/>
            <a:gd name="connsiteY9" fmla="*/ 359738 h 565989"/>
            <a:gd name="connsiteX10" fmla="*/ 1822823 w 1962925"/>
            <a:gd name="connsiteY10" fmla="*/ 487546 h 565989"/>
            <a:gd name="connsiteX11" fmla="*/ 1744380 w 1962925"/>
            <a:gd name="connsiteY11" fmla="*/ 565989 h 565989"/>
            <a:gd name="connsiteX12" fmla="*/ 759510 w 1962925"/>
            <a:gd name="connsiteY12" fmla="*/ 565989 h 565989"/>
            <a:gd name="connsiteX13" fmla="*/ 303804 w 1962925"/>
            <a:gd name="connsiteY13" fmla="*/ 565989 h 565989"/>
            <a:gd name="connsiteX14" fmla="*/ 303804 w 1962925"/>
            <a:gd name="connsiteY14" fmla="*/ 565989 h 565989"/>
            <a:gd name="connsiteX15" fmla="*/ 78443 w 1962925"/>
            <a:gd name="connsiteY15" fmla="*/ 565989 h 565989"/>
            <a:gd name="connsiteX16" fmla="*/ 0 w 1962925"/>
            <a:gd name="connsiteY16" fmla="*/ 487546 h 565989"/>
            <a:gd name="connsiteX17" fmla="*/ 0 w 1962925"/>
            <a:gd name="connsiteY17" fmla="*/ 291445 h 565989"/>
            <a:gd name="connsiteX18" fmla="*/ 0 w 1962925"/>
            <a:gd name="connsiteY18" fmla="*/ 173783 h 565989"/>
            <a:gd name="connsiteX19" fmla="*/ 0 w 1962925"/>
            <a:gd name="connsiteY19" fmla="*/ 173783 h 565989"/>
            <a:gd name="connsiteX20" fmla="*/ 0 w 1962925"/>
            <a:gd name="connsiteY20" fmla="*/ 173785 h 565989"/>
            <a:gd name="connsiteX0" fmla="*/ 0 w 1962925"/>
            <a:gd name="connsiteY0" fmla="*/ 173785 h 565989"/>
            <a:gd name="connsiteX1" fmla="*/ 78443 w 1962925"/>
            <a:gd name="connsiteY1" fmla="*/ 95342 h 565989"/>
            <a:gd name="connsiteX2" fmla="*/ 486987 w 1962925"/>
            <a:gd name="connsiteY2" fmla="*/ 85585 h 565989"/>
            <a:gd name="connsiteX3" fmla="*/ 494435 w 1962925"/>
            <a:gd name="connsiteY3" fmla="*/ 0 h 565989"/>
            <a:gd name="connsiteX4" fmla="*/ 592490 w 1962925"/>
            <a:gd name="connsiteY4" fmla="*/ 114855 h 565989"/>
            <a:gd name="connsiteX5" fmla="*/ 1744380 w 1962925"/>
            <a:gd name="connsiteY5" fmla="*/ 80401 h 565989"/>
            <a:gd name="connsiteX6" fmla="*/ 1822823 w 1962925"/>
            <a:gd name="connsiteY6" fmla="*/ 173785 h 565989"/>
            <a:gd name="connsiteX7" fmla="*/ 1822823 w 1962925"/>
            <a:gd name="connsiteY7" fmla="*/ 173783 h 565989"/>
            <a:gd name="connsiteX8" fmla="*/ 1962925 w 1962925"/>
            <a:gd name="connsiteY8" fmla="*/ 4028 h 565989"/>
            <a:gd name="connsiteX9" fmla="*/ 1849761 w 1962925"/>
            <a:gd name="connsiteY9" fmla="*/ 359738 h 565989"/>
            <a:gd name="connsiteX10" fmla="*/ 1822823 w 1962925"/>
            <a:gd name="connsiteY10" fmla="*/ 487546 h 565989"/>
            <a:gd name="connsiteX11" fmla="*/ 1744380 w 1962925"/>
            <a:gd name="connsiteY11" fmla="*/ 565989 h 565989"/>
            <a:gd name="connsiteX12" fmla="*/ 759510 w 1962925"/>
            <a:gd name="connsiteY12" fmla="*/ 565989 h 565989"/>
            <a:gd name="connsiteX13" fmla="*/ 303804 w 1962925"/>
            <a:gd name="connsiteY13" fmla="*/ 565989 h 565989"/>
            <a:gd name="connsiteX14" fmla="*/ 303804 w 1962925"/>
            <a:gd name="connsiteY14" fmla="*/ 565989 h 565989"/>
            <a:gd name="connsiteX15" fmla="*/ 78443 w 1962925"/>
            <a:gd name="connsiteY15" fmla="*/ 565989 h 565989"/>
            <a:gd name="connsiteX16" fmla="*/ 0 w 1962925"/>
            <a:gd name="connsiteY16" fmla="*/ 487546 h 565989"/>
            <a:gd name="connsiteX17" fmla="*/ 0 w 1962925"/>
            <a:gd name="connsiteY17" fmla="*/ 291445 h 565989"/>
            <a:gd name="connsiteX18" fmla="*/ 0 w 1962925"/>
            <a:gd name="connsiteY18" fmla="*/ 173783 h 565989"/>
            <a:gd name="connsiteX19" fmla="*/ 0 w 1962925"/>
            <a:gd name="connsiteY19" fmla="*/ 173783 h 565989"/>
            <a:gd name="connsiteX20" fmla="*/ 0 w 1962925"/>
            <a:gd name="connsiteY20" fmla="*/ 173785 h 565989"/>
            <a:gd name="connsiteX0" fmla="*/ 0 w 1962925"/>
            <a:gd name="connsiteY0" fmla="*/ 173785 h 565989"/>
            <a:gd name="connsiteX1" fmla="*/ 78443 w 1962925"/>
            <a:gd name="connsiteY1" fmla="*/ 95342 h 565989"/>
            <a:gd name="connsiteX2" fmla="*/ 486987 w 1962925"/>
            <a:gd name="connsiteY2" fmla="*/ 85585 h 565989"/>
            <a:gd name="connsiteX3" fmla="*/ 370518 w 1962925"/>
            <a:gd name="connsiteY3" fmla="*/ 0 h 565989"/>
            <a:gd name="connsiteX4" fmla="*/ 592490 w 1962925"/>
            <a:gd name="connsiteY4" fmla="*/ 114855 h 565989"/>
            <a:gd name="connsiteX5" fmla="*/ 1744380 w 1962925"/>
            <a:gd name="connsiteY5" fmla="*/ 80401 h 565989"/>
            <a:gd name="connsiteX6" fmla="*/ 1822823 w 1962925"/>
            <a:gd name="connsiteY6" fmla="*/ 173785 h 565989"/>
            <a:gd name="connsiteX7" fmla="*/ 1822823 w 1962925"/>
            <a:gd name="connsiteY7" fmla="*/ 173783 h 565989"/>
            <a:gd name="connsiteX8" fmla="*/ 1962925 w 1962925"/>
            <a:gd name="connsiteY8" fmla="*/ 4028 h 565989"/>
            <a:gd name="connsiteX9" fmla="*/ 1849761 w 1962925"/>
            <a:gd name="connsiteY9" fmla="*/ 359738 h 565989"/>
            <a:gd name="connsiteX10" fmla="*/ 1822823 w 1962925"/>
            <a:gd name="connsiteY10" fmla="*/ 487546 h 565989"/>
            <a:gd name="connsiteX11" fmla="*/ 1744380 w 1962925"/>
            <a:gd name="connsiteY11" fmla="*/ 565989 h 565989"/>
            <a:gd name="connsiteX12" fmla="*/ 759510 w 1962925"/>
            <a:gd name="connsiteY12" fmla="*/ 565989 h 565989"/>
            <a:gd name="connsiteX13" fmla="*/ 303804 w 1962925"/>
            <a:gd name="connsiteY13" fmla="*/ 565989 h 565989"/>
            <a:gd name="connsiteX14" fmla="*/ 303804 w 1962925"/>
            <a:gd name="connsiteY14" fmla="*/ 565989 h 565989"/>
            <a:gd name="connsiteX15" fmla="*/ 78443 w 1962925"/>
            <a:gd name="connsiteY15" fmla="*/ 565989 h 565989"/>
            <a:gd name="connsiteX16" fmla="*/ 0 w 1962925"/>
            <a:gd name="connsiteY16" fmla="*/ 487546 h 565989"/>
            <a:gd name="connsiteX17" fmla="*/ 0 w 1962925"/>
            <a:gd name="connsiteY17" fmla="*/ 291445 h 565989"/>
            <a:gd name="connsiteX18" fmla="*/ 0 w 1962925"/>
            <a:gd name="connsiteY18" fmla="*/ 173783 h 565989"/>
            <a:gd name="connsiteX19" fmla="*/ 0 w 1962925"/>
            <a:gd name="connsiteY19" fmla="*/ 173783 h 565989"/>
            <a:gd name="connsiteX20" fmla="*/ 0 w 1962925"/>
            <a:gd name="connsiteY20" fmla="*/ 173785 h 565989"/>
            <a:gd name="connsiteX0" fmla="*/ 0 w 1962925"/>
            <a:gd name="connsiteY0" fmla="*/ 173785 h 565989"/>
            <a:gd name="connsiteX1" fmla="*/ 78443 w 1962925"/>
            <a:gd name="connsiteY1" fmla="*/ 95342 h 565989"/>
            <a:gd name="connsiteX2" fmla="*/ 411559 w 1962925"/>
            <a:gd name="connsiteY2" fmla="*/ 95342 h 565989"/>
            <a:gd name="connsiteX3" fmla="*/ 370518 w 1962925"/>
            <a:gd name="connsiteY3" fmla="*/ 0 h 565989"/>
            <a:gd name="connsiteX4" fmla="*/ 592490 w 1962925"/>
            <a:gd name="connsiteY4" fmla="*/ 114855 h 565989"/>
            <a:gd name="connsiteX5" fmla="*/ 1744380 w 1962925"/>
            <a:gd name="connsiteY5" fmla="*/ 80401 h 565989"/>
            <a:gd name="connsiteX6" fmla="*/ 1822823 w 1962925"/>
            <a:gd name="connsiteY6" fmla="*/ 173785 h 565989"/>
            <a:gd name="connsiteX7" fmla="*/ 1822823 w 1962925"/>
            <a:gd name="connsiteY7" fmla="*/ 173783 h 565989"/>
            <a:gd name="connsiteX8" fmla="*/ 1962925 w 1962925"/>
            <a:gd name="connsiteY8" fmla="*/ 4028 h 565989"/>
            <a:gd name="connsiteX9" fmla="*/ 1849761 w 1962925"/>
            <a:gd name="connsiteY9" fmla="*/ 359738 h 565989"/>
            <a:gd name="connsiteX10" fmla="*/ 1822823 w 1962925"/>
            <a:gd name="connsiteY10" fmla="*/ 487546 h 565989"/>
            <a:gd name="connsiteX11" fmla="*/ 1744380 w 1962925"/>
            <a:gd name="connsiteY11" fmla="*/ 565989 h 565989"/>
            <a:gd name="connsiteX12" fmla="*/ 759510 w 1962925"/>
            <a:gd name="connsiteY12" fmla="*/ 565989 h 565989"/>
            <a:gd name="connsiteX13" fmla="*/ 303804 w 1962925"/>
            <a:gd name="connsiteY13" fmla="*/ 565989 h 565989"/>
            <a:gd name="connsiteX14" fmla="*/ 303804 w 1962925"/>
            <a:gd name="connsiteY14" fmla="*/ 565989 h 565989"/>
            <a:gd name="connsiteX15" fmla="*/ 78443 w 1962925"/>
            <a:gd name="connsiteY15" fmla="*/ 565989 h 565989"/>
            <a:gd name="connsiteX16" fmla="*/ 0 w 1962925"/>
            <a:gd name="connsiteY16" fmla="*/ 487546 h 565989"/>
            <a:gd name="connsiteX17" fmla="*/ 0 w 1962925"/>
            <a:gd name="connsiteY17" fmla="*/ 291445 h 565989"/>
            <a:gd name="connsiteX18" fmla="*/ 0 w 1962925"/>
            <a:gd name="connsiteY18" fmla="*/ 173783 h 565989"/>
            <a:gd name="connsiteX19" fmla="*/ 0 w 1962925"/>
            <a:gd name="connsiteY19" fmla="*/ 173783 h 565989"/>
            <a:gd name="connsiteX20" fmla="*/ 0 w 1962925"/>
            <a:gd name="connsiteY20" fmla="*/ 173785 h 565989"/>
            <a:gd name="connsiteX0" fmla="*/ 0 w 1962925"/>
            <a:gd name="connsiteY0" fmla="*/ 232323 h 624527"/>
            <a:gd name="connsiteX1" fmla="*/ 78443 w 1962925"/>
            <a:gd name="connsiteY1" fmla="*/ 153880 h 624527"/>
            <a:gd name="connsiteX2" fmla="*/ 411559 w 1962925"/>
            <a:gd name="connsiteY2" fmla="*/ 153880 h 624527"/>
            <a:gd name="connsiteX3" fmla="*/ 295090 w 1962925"/>
            <a:gd name="connsiteY3" fmla="*/ 0 h 624527"/>
            <a:gd name="connsiteX4" fmla="*/ 592490 w 1962925"/>
            <a:gd name="connsiteY4" fmla="*/ 173393 h 624527"/>
            <a:gd name="connsiteX5" fmla="*/ 1744380 w 1962925"/>
            <a:gd name="connsiteY5" fmla="*/ 138939 h 624527"/>
            <a:gd name="connsiteX6" fmla="*/ 1822823 w 1962925"/>
            <a:gd name="connsiteY6" fmla="*/ 232323 h 624527"/>
            <a:gd name="connsiteX7" fmla="*/ 1822823 w 1962925"/>
            <a:gd name="connsiteY7" fmla="*/ 232321 h 624527"/>
            <a:gd name="connsiteX8" fmla="*/ 1962925 w 1962925"/>
            <a:gd name="connsiteY8" fmla="*/ 62566 h 624527"/>
            <a:gd name="connsiteX9" fmla="*/ 1849761 w 1962925"/>
            <a:gd name="connsiteY9" fmla="*/ 418276 h 624527"/>
            <a:gd name="connsiteX10" fmla="*/ 1822823 w 1962925"/>
            <a:gd name="connsiteY10" fmla="*/ 546084 h 624527"/>
            <a:gd name="connsiteX11" fmla="*/ 1744380 w 1962925"/>
            <a:gd name="connsiteY11" fmla="*/ 624527 h 624527"/>
            <a:gd name="connsiteX12" fmla="*/ 759510 w 1962925"/>
            <a:gd name="connsiteY12" fmla="*/ 624527 h 624527"/>
            <a:gd name="connsiteX13" fmla="*/ 303804 w 1962925"/>
            <a:gd name="connsiteY13" fmla="*/ 624527 h 624527"/>
            <a:gd name="connsiteX14" fmla="*/ 303804 w 1962925"/>
            <a:gd name="connsiteY14" fmla="*/ 624527 h 624527"/>
            <a:gd name="connsiteX15" fmla="*/ 78443 w 1962925"/>
            <a:gd name="connsiteY15" fmla="*/ 624527 h 624527"/>
            <a:gd name="connsiteX16" fmla="*/ 0 w 1962925"/>
            <a:gd name="connsiteY16" fmla="*/ 546084 h 624527"/>
            <a:gd name="connsiteX17" fmla="*/ 0 w 1962925"/>
            <a:gd name="connsiteY17" fmla="*/ 349983 h 624527"/>
            <a:gd name="connsiteX18" fmla="*/ 0 w 1962925"/>
            <a:gd name="connsiteY18" fmla="*/ 232321 h 624527"/>
            <a:gd name="connsiteX19" fmla="*/ 0 w 1962925"/>
            <a:gd name="connsiteY19" fmla="*/ 232321 h 624527"/>
            <a:gd name="connsiteX20" fmla="*/ 0 w 1962925"/>
            <a:gd name="connsiteY20" fmla="*/ 232323 h 624527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  <a:cxn ang="0">
              <a:pos x="connsiteX6" y="connsiteY6"/>
            </a:cxn>
            <a:cxn ang="0">
              <a:pos x="connsiteX7" y="connsiteY7"/>
            </a:cxn>
            <a:cxn ang="0">
              <a:pos x="connsiteX8" y="connsiteY8"/>
            </a:cxn>
            <a:cxn ang="0">
              <a:pos x="connsiteX9" y="connsiteY9"/>
            </a:cxn>
            <a:cxn ang="0">
              <a:pos x="connsiteX10" y="connsiteY10"/>
            </a:cxn>
            <a:cxn ang="0">
              <a:pos x="connsiteX11" y="connsiteY11"/>
            </a:cxn>
            <a:cxn ang="0">
              <a:pos x="connsiteX12" y="connsiteY12"/>
            </a:cxn>
            <a:cxn ang="0">
              <a:pos x="connsiteX13" y="connsiteY13"/>
            </a:cxn>
            <a:cxn ang="0">
              <a:pos x="connsiteX14" y="connsiteY14"/>
            </a:cxn>
            <a:cxn ang="0">
              <a:pos x="connsiteX15" y="connsiteY15"/>
            </a:cxn>
            <a:cxn ang="0">
              <a:pos x="connsiteX16" y="connsiteY16"/>
            </a:cxn>
            <a:cxn ang="0">
              <a:pos x="connsiteX17" y="connsiteY17"/>
            </a:cxn>
            <a:cxn ang="0">
              <a:pos x="connsiteX18" y="connsiteY18"/>
            </a:cxn>
            <a:cxn ang="0">
              <a:pos x="connsiteX19" y="connsiteY19"/>
            </a:cxn>
            <a:cxn ang="0">
              <a:pos x="connsiteX20" y="connsiteY20"/>
            </a:cxn>
          </a:cxnLst>
          <a:rect l="l" t="t" r="r" b="b"/>
          <a:pathLst>
            <a:path w="1962925" h="624527">
              <a:moveTo>
                <a:pt x="0" y="232323"/>
              </a:moveTo>
              <a:cubicBezTo>
                <a:pt x="0" y="189000"/>
                <a:pt x="35120" y="153880"/>
                <a:pt x="78443" y="153880"/>
              </a:cubicBezTo>
              <a:lnTo>
                <a:pt x="411559" y="153880"/>
              </a:lnTo>
              <a:lnTo>
                <a:pt x="295090" y="0"/>
              </a:lnTo>
              <a:lnTo>
                <a:pt x="592490" y="173393"/>
              </a:lnTo>
              <a:cubicBezTo>
                <a:pt x="920780" y="173393"/>
                <a:pt x="1423560" y="146410"/>
                <a:pt x="1744380" y="138939"/>
              </a:cubicBezTo>
              <a:cubicBezTo>
                <a:pt x="1787703" y="138939"/>
                <a:pt x="1822823" y="189000"/>
                <a:pt x="1822823" y="232323"/>
              </a:cubicBezTo>
              <a:lnTo>
                <a:pt x="1822823" y="232321"/>
              </a:lnTo>
              <a:lnTo>
                <a:pt x="1962925" y="62566"/>
              </a:lnTo>
              <a:lnTo>
                <a:pt x="1849761" y="418276"/>
              </a:lnTo>
              <a:lnTo>
                <a:pt x="1822823" y="546084"/>
              </a:lnTo>
              <a:cubicBezTo>
                <a:pt x="1822823" y="589407"/>
                <a:pt x="1787703" y="624527"/>
                <a:pt x="1744380" y="624527"/>
              </a:cubicBezTo>
              <a:lnTo>
                <a:pt x="759510" y="624527"/>
              </a:lnTo>
              <a:lnTo>
                <a:pt x="303804" y="624527"/>
              </a:lnTo>
              <a:lnTo>
                <a:pt x="303804" y="624527"/>
              </a:lnTo>
              <a:lnTo>
                <a:pt x="78443" y="624527"/>
              </a:lnTo>
              <a:cubicBezTo>
                <a:pt x="35120" y="624527"/>
                <a:pt x="0" y="589407"/>
                <a:pt x="0" y="546084"/>
              </a:cubicBezTo>
              <a:lnTo>
                <a:pt x="0" y="349983"/>
              </a:lnTo>
              <a:lnTo>
                <a:pt x="0" y="232321"/>
              </a:lnTo>
              <a:lnTo>
                <a:pt x="0" y="232321"/>
              </a:lnTo>
              <a:lnTo>
                <a:pt x="0" y="232323"/>
              </a:lnTo>
              <a:close/>
            </a:path>
          </a:pathLst>
        </a:custGeom>
        <a:ln>
          <a:solidFill>
            <a:sysClr val="windowText" lastClr="00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800" b="1" kern="1200">
            <a:solidFill>
              <a:srgbClr val="FF0000"/>
            </a:solidFill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</xdr:txBody>
    </xdr:sp>
    <xdr:clientData/>
  </xdr:twoCellAnchor>
  <xdr:oneCellAnchor>
    <xdr:from>
      <xdr:col>4</xdr:col>
      <xdr:colOff>8965</xdr:colOff>
      <xdr:row>3</xdr:row>
      <xdr:rowOff>17556</xdr:rowOff>
    </xdr:from>
    <xdr:ext cx="2931572" cy="392415"/>
    <xdr:sp macro="" textlink="">
      <xdr:nvSpPr>
        <xdr:cNvPr id="8" name="テキスト ボックス 7">
          <a:extLst>
            <a:ext uri="{FF2B5EF4-FFF2-40B4-BE49-F238E27FC236}">
              <a16:creationId xmlns:a16="http://schemas.microsoft.com/office/drawing/2014/main" id="{48433007-F795-08E0-8060-F9E41871793E}"/>
            </a:ext>
          </a:extLst>
        </xdr:cNvPr>
        <xdr:cNvSpPr txBox="1"/>
      </xdr:nvSpPr>
      <xdr:spPr>
        <a:xfrm>
          <a:off x="941294" y="716803"/>
          <a:ext cx="2931572" cy="3924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800" kern="1200">
              <a:solidFill>
                <a:srgbClr val="FF0000"/>
              </a:solidFill>
              <a:latin typeface="BIZ UDPゴシック" panose="020B0400000000000000" pitchFamily="50" charset="-128"/>
              <a:ea typeface="BIZ UDPゴシック" panose="020B0400000000000000" pitchFamily="50" charset="-128"/>
            </a:rPr>
            <a:t>②自動表示されるので確認</a:t>
          </a:r>
        </a:p>
      </xdr:txBody>
    </xdr:sp>
    <xdr:clientData/>
  </xdr:one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8</xdr:row>
      <xdr:rowOff>9525</xdr:rowOff>
    </xdr:from>
    <xdr:to>
      <xdr:col>11</xdr:col>
      <xdr:colOff>9525</xdr:colOff>
      <xdr:row>10</xdr:row>
      <xdr:rowOff>0</xdr:rowOff>
    </xdr:to>
    <xdr:cxnSp macro="">
      <xdr:nvCxnSpPr>
        <xdr:cNvPr id="2" name="直線コネクタ 1">
          <a:extLst>
            <a:ext uri="{FF2B5EF4-FFF2-40B4-BE49-F238E27FC236}">
              <a16:creationId xmlns:a16="http://schemas.microsoft.com/office/drawing/2014/main" id="{5E66C083-0770-4E84-8D4E-AABAEDF2A5C4}"/>
            </a:ext>
          </a:extLst>
        </xdr:cNvPr>
        <xdr:cNvCxnSpPr/>
      </xdr:nvCxnSpPr>
      <xdr:spPr>
        <a:xfrm>
          <a:off x="1644650" y="1952625"/>
          <a:ext cx="949325" cy="460375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15240</xdr:colOff>
          <xdr:row>7</xdr:row>
          <xdr:rowOff>30480</xdr:rowOff>
        </xdr:from>
        <xdr:to>
          <xdr:col>9</xdr:col>
          <xdr:colOff>190500</xdr:colOff>
          <xdr:row>7</xdr:row>
          <xdr:rowOff>228600</xdr:rowOff>
        </xdr:to>
        <xdr:sp macro="" textlink="">
          <xdr:nvSpPr>
            <xdr:cNvPr id="76801" name="Check Box 1" hidden="1">
              <a:extLst>
                <a:ext uri="{63B3BB69-23CF-44E3-9099-C40C66FF867C}">
                  <a14:compatExt spid="_x0000_s76801"/>
                </a:ext>
                <a:ext uri="{FF2B5EF4-FFF2-40B4-BE49-F238E27FC236}">
                  <a16:creationId xmlns:a16="http://schemas.microsoft.com/office/drawing/2014/main" id="{00000000-0008-0000-0B00-0000012C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7432" rIns="0" bIns="27432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４月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15240</xdr:colOff>
          <xdr:row>7</xdr:row>
          <xdr:rowOff>30480</xdr:rowOff>
        </xdr:from>
        <xdr:to>
          <xdr:col>12</xdr:col>
          <xdr:colOff>190500</xdr:colOff>
          <xdr:row>7</xdr:row>
          <xdr:rowOff>228600</xdr:rowOff>
        </xdr:to>
        <xdr:sp macro="" textlink="">
          <xdr:nvSpPr>
            <xdr:cNvPr id="76802" name="Check Box 2" hidden="1">
              <a:extLst>
                <a:ext uri="{63B3BB69-23CF-44E3-9099-C40C66FF867C}">
                  <a14:compatExt spid="_x0000_s76802"/>
                </a:ext>
                <a:ext uri="{FF2B5EF4-FFF2-40B4-BE49-F238E27FC236}">
                  <a16:creationId xmlns:a16="http://schemas.microsoft.com/office/drawing/2014/main" id="{00000000-0008-0000-0B00-0000022C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7432" rIns="0" bIns="27432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１０月</a:t>
              </a:r>
            </a:p>
          </xdr:txBody>
        </xdr:sp>
        <xdr:clientData/>
      </xdr:twoCellAnchor>
    </mc:Choice>
    <mc:Fallback/>
  </mc:AlternateContent>
  <xdr:twoCellAnchor>
    <xdr:from>
      <xdr:col>0</xdr:col>
      <xdr:colOff>95250</xdr:colOff>
      <xdr:row>21</xdr:row>
      <xdr:rowOff>44450</xdr:rowOff>
    </xdr:from>
    <xdr:to>
      <xdr:col>39</xdr:col>
      <xdr:colOff>158376</xdr:colOff>
      <xdr:row>26</xdr:row>
      <xdr:rowOff>35859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2C938E1C-BDA0-4CE4-8D78-EEA1932E7A9E}"/>
            </a:ext>
          </a:extLst>
        </xdr:cNvPr>
        <xdr:cNvSpPr txBox="1"/>
      </xdr:nvSpPr>
      <xdr:spPr>
        <a:xfrm>
          <a:off x="95250" y="5001932"/>
          <a:ext cx="9153338" cy="119268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400" kern="1200">
              <a:solidFill>
                <a:srgbClr val="FF0000"/>
              </a:solidFill>
            </a:rPr>
            <a:t>※</a:t>
          </a:r>
          <a:r>
            <a:rPr kumimoji="1" lang="ja-JP" altLang="en-US" sz="1400" kern="1200">
              <a:solidFill>
                <a:srgbClr val="FF0000"/>
              </a:solidFill>
            </a:rPr>
            <a:t>記入にあたっての注意点</a:t>
          </a:r>
          <a:endParaRPr kumimoji="1" lang="en-US" altLang="ja-JP" sz="1400" kern="1200">
            <a:solidFill>
              <a:srgbClr val="FF0000"/>
            </a:solidFill>
          </a:endParaRPr>
        </a:p>
        <a:p>
          <a:r>
            <a:rPr kumimoji="1" lang="ja-JP" altLang="en-US" sz="1400" kern="1200">
              <a:solidFill>
                <a:srgbClr val="FF0000"/>
              </a:solidFill>
            </a:rPr>
            <a:t>・緑セルは自動計算されますので、エクセルで作成する場合は上書き等しないようご注意ください。</a:t>
          </a:r>
          <a:endParaRPr kumimoji="1" lang="en-US" altLang="ja-JP" sz="1400" kern="1200">
            <a:solidFill>
              <a:srgbClr val="FF0000"/>
            </a:solidFill>
          </a:endParaRPr>
        </a:p>
        <a:p>
          <a:r>
            <a:rPr kumimoji="1" lang="ja-JP" altLang="en-US" sz="1400" kern="1200">
              <a:solidFill>
                <a:srgbClr val="FF0000"/>
              </a:solidFill>
            </a:rPr>
            <a:t>・「基本費</a:t>
          </a:r>
          <a:r>
            <a:rPr kumimoji="1" lang="en-US" altLang="ja-JP" sz="1400" kern="1200">
              <a:solidFill>
                <a:srgbClr val="FF0000"/>
              </a:solidFill>
            </a:rPr>
            <a:t>+</a:t>
          </a:r>
          <a:r>
            <a:rPr kumimoji="1" lang="ja-JP" altLang="en-US" sz="1400" kern="1200">
              <a:solidFill>
                <a:srgbClr val="FF0000"/>
              </a:solidFill>
            </a:rPr>
            <a:t>会場費」と概算払いが必要な額を請求してください。</a:t>
          </a:r>
          <a:endParaRPr kumimoji="1" lang="en-US" altLang="ja-JP" sz="1400" kern="1200">
            <a:solidFill>
              <a:srgbClr val="FF0000"/>
            </a:solidFill>
          </a:endParaRPr>
        </a:p>
        <a:p>
          <a:endParaRPr kumimoji="1" lang="en-US" altLang="ja-JP" sz="1400" kern="1200"/>
        </a:p>
        <a:p>
          <a:endParaRPr kumimoji="1" lang="ja-JP" altLang="en-US" sz="1100" kern="1200"/>
        </a:p>
      </xdr:txBody>
    </xdr:sp>
    <xdr:clientData/>
  </xdr:twoCellAnchor>
  <xdr:twoCellAnchor>
    <xdr:from>
      <xdr:col>17</xdr:col>
      <xdr:colOff>12700</xdr:colOff>
      <xdr:row>6</xdr:row>
      <xdr:rowOff>165100</xdr:rowOff>
    </xdr:from>
    <xdr:to>
      <xdr:col>20</xdr:col>
      <xdr:colOff>216273</xdr:colOff>
      <xdr:row>7</xdr:row>
      <xdr:rowOff>233083</xdr:rowOff>
    </xdr:to>
    <xdr:sp macro="" textlink="">
      <xdr:nvSpPr>
        <xdr:cNvPr id="11" name="正方形/長方形 10">
          <a:extLst>
            <a:ext uri="{FF2B5EF4-FFF2-40B4-BE49-F238E27FC236}">
              <a16:creationId xmlns:a16="http://schemas.microsoft.com/office/drawing/2014/main" id="{0958C5AC-FEC2-440C-BEB4-7632905DA162}"/>
            </a:ext>
          </a:extLst>
        </xdr:cNvPr>
        <xdr:cNvSpPr/>
      </xdr:nvSpPr>
      <xdr:spPr>
        <a:xfrm>
          <a:off x="4006850" y="1682750"/>
          <a:ext cx="908423" cy="258483"/>
        </a:xfrm>
        <a:prstGeom prst="rect">
          <a:avLst/>
        </a:prstGeom>
        <a:noFill/>
        <a:ln w="38100">
          <a:solidFill>
            <a:srgbClr val="FF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 b="1" kern="1200">
            <a:solidFill>
              <a:srgbClr val="FF0000"/>
            </a:solidFill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</xdr:txBody>
    </xdr:sp>
    <xdr:clientData/>
  </xdr:twoCellAnchor>
  <xdr:twoCellAnchor>
    <xdr:from>
      <xdr:col>4</xdr:col>
      <xdr:colOff>25400</xdr:colOff>
      <xdr:row>10</xdr:row>
      <xdr:rowOff>12701</xdr:rowOff>
    </xdr:from>
    <xdr:to>
      <xdr:col>34</xdr:col>
      <xdr:colOff>234949</xdr:colOff>
      <xdr:row>20</xdr:row>
      <xdr:rowOff>228601</xdr:rowOff>
    </xdr:to>
    <xdr:sp macro="" textlink="">
      <xdr:nvSpPr>
        <xdr:cNvPr id="13" name="正方形/長方形 12">
          <a:extLst>
            <a:ext uri="{FF2B5EF4-FFF2-40B4-BE49-F238E27FC236}">
              <a16:creationId xmlns:a16="http://schemas.microsoft.com/office/drawing/2014/main" id="{6BADCC4A-6960-430D-863A-605106C21E85}"/>
            </a:ext>
          </a:extLst>
        </xdr:cNvPr>
        <xdr:cNvSpPr/>
      </xdr:nvSpPr>
      <xdr:spPr>
        <a:xfrm>
          <a:off x="965200" y="2425701"/>
          <a:ext cx="7258049" cy="2565400"/>
        </a:xfrm>
        <a:prstGeom prst="rect">
          <a:avLst/>
        </a:prstGeom>
        <a:noFill/>
        <a:ln w="38100">
          <a:solidFill>
            <a:srgbClr val="FF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 b="1" kern="1200">
            <a:solidFill>
              <a:srgbClr val="FF0000"/>
            </a:solidFill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</xdr:txBody>
    </xdr:sp>
    <xdr:clientData/>
  </xdr:twoCellAnchor>
  <xdr:twoCellAnchor>
    <xdr:from>
      <xdr:col>5</xdr:col>
      <xdr:colOff>82550</xdr:colOff>
      <xdr:row>11</xdr:row>
      <xdr:rowOff>233081</xdr:rowOff>
    </xdr:from>
    <xdr:to>
      <xdr:col>34</xdr:col>
      <xdr:colOff>6350</xdr:colOff>
      <xdr:row>20</xdr:row>
      <xdr:rowOff>120649</xdr:rowOff>
    </xdr:to>
    <xdr:sp macro="" textlink="">
      <xdr:nvSpPr>
        <xdr:cNvPr id="14" name="テキスト ボックス 13">
          <a:extLst>
            <a:ext uri="{FF2B5EF4-FFF2-40B4-BE49-F238E27FC236}">
              <a16:creationId xmlns:a16="http://schemas.microsoft.com/office/drawing/2014/main" id="{58714170-3734-45B8-E210-2F6BE2ED5F70}"/>
            </a:ext>
          </a:extLst>
        </xdr:cNvPr>
        <xdr:cNvSpPr txBox="1"/>
      </xdr:nvSpPr>
      <xdr:spPr>
        <a:xfrm>
          <a:off x="1247962" y="2859740"/>
          <a:ext cx="6683188" cy="1985309"/>
        </a:xfrm>
        <a:prstGeom prst="rect">
          <a:avLst/>
        </a:prstGeom>
        <a:solidFill>
          <a:schemeClr val="lt1">
            <a:alpha val="5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600" kern="1200">
              <a:solidFill>
                <a:srgbClr val="FF0000"/>
              </a:solidFill>
              <a:latin typeface="BIZ UDPゴシック" panose="020B0400000000000000" pitchFamily="50" charset="-128"/>
              <a:ea typeface="BIZ UDPゴシック" panose="020B0400000000000000" pitchFamily="50" charset="-128"/>
            </a:rPr>
            <a:t>             赤枠内の黄色セルに入力すると自動計算されます。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7</xdr:row>
      <xdr:rowOff>28575</xdr:rowOff>
    </xdr:from>
    <xdr:to>
      <xdr:col>13</xdr:col>
      <xdr:colOff>123825</xdr:colOff>
      <xdr:row>9</xdr:row>
      <xdr:rowOff>9525</xdr:rowOff>
    </xdr:to>
    <xdr:sp macro="" textlink="">
      <xdr:nvSpPr>
        <xdr:cNvPr id="5" name="吹き出し: 線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/>
      </xdr:nvSpPr>
      <xdr:spPr>
        <a:xfrm>
          <a:off x="0" y="1362075"/>
          <a:ext cx="2562225" cy="361950"/>
        </a:xfrm>
        <a:prstGeom prst="borderCallout1">
          <a:avLst>
            <a:gd name="adj1" fmla="val 96062"/>
            <a:gd name="adj2" fmla="val 100299"/>
            <a:gd name="adj3" fmla="val 464798"/>
            <a:gd name="adj4" fmla="val 146422"/>
          </a:avLst>
        </a:prstGeom>
        <a:ln w="38100">
          <a:solidFill>
            <a:srgbClr val="FFC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 b="1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補助金等交付決定通知書から転記</a:t>
          </a:r>
        </a:p>
      </xdr:txBody>
    </xdr:sp>
    <xdr:clientData/>
  </xdr:twoCellAnchor>
  <xdr:twoCellAnchor>
    <xdr:from>
      <xdr:col>0</xdr:col>
      <xdr:colOff>57150</xdr:colOff>
      <xdr:row>12</xdr:row>
      <xdr:rowOff>95250</xdr:rowOff>
    </xdr:from>
    <xdr:to>
      <xdr:col>12</xdr:col>
      <xdr:colOff>28575</xdr:colOff>
      <xdr:row>15</xdr:row>
      <xdr:rowOff>95250</xdr:rowOff>
    </xdr:to>
    <xdr:sp macro="" textlink="">
      <xdr:nvSpPr>
        <xdr:cNvPr id="6" name="吹き出し: 線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/>
      </xdr:nvSpPr>
      <xdr:spPr>
        <a:xfrm>
          <a:off x="57150" y="2381250"/>
          <a:ext cx="2228850" cy="571500"/>
        </a:xfrm>
        <a:prstGeom prst="borderCallout1">
          <a:avLst>
            <a:gd name="adj1" fmla="val 98086"/>
            <a:gd name="adj2" fmla="val 1829"/>
            <a:gd name="adj3" fmla="val 116711"/>
            <a:gd name="adj4" fmla="val 33817"/>
          </a:avLst>
        </a:prstGeom>
        <a:ln w="38100">
          <a:solidFill>
            <a:srgbClr val="FFC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 b="1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補助金等交付決定通知書の</a:t>
          </a:r>
          <a:endParaRPr kumimoji="1" lang="en-US" altLang="ja-JP" sz="1200" b="1">
            <a:solidFill>
              <a:srgbClr val="FF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/>
          <a:r>
            <a:rPr kumimoji="1" lang="ja-JP" altLang="en-US" sz="1200" b="1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月（</a:t>
          </a:r>
          <a:r>
            <a:rPr kumimoji="1" lang="en-US" altLang="ja-JP" sz="1200" b="1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4</a:t>
          </a:r>
          <a:r>
            <a:rPr kumimoji="1" lang="ja-JP" altLang="en-US" sz="1200" b="1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月か</a:t>
          </a:r>
          <a:r>
            <a:rPr kumimoji="1" lang="en-US" altLang="ja-JP" sz="1200" b="1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10</a:t>
          </a:r>
          <a:r>
            <a:rPr kumimoji="1" lang="ja-JP" altLang="en-US" sz="1200" b="1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月）</a:t>
          </a:r>
        </a:p>
      </xdr:txBody>
    </xdr:sp>
    <xdr:clientData/>
  </xdr:twoCellAnchor>
  <xdr:twoCellAnchor>
    <xdr:from>
      <xdr:col>4</xdr:col>
      <xdr:colOff>9525</xdr:colOff>
      <xdr:row>15</xdr:row>
      <xdr:rowOff>152400</xdr:rowOff>
    </xdr:from>
    <xdr:to>
      <xdr:col>7</xdr:col>
      <xdr:colOff>0</xdr:colOff>
      <xdr:row>17</xdr:row>
      <xdr:rowOff>47625</xdr:rowOff>
    </xdr:to>
    <xdr:sp macro="" textlink="">
      <xdr:nvSpPr>
        <xdr:cNvPr id="7" name="楕円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SpPr/>
      </xdr:nvSpPr>
      <xdr:spPr>
        <a:xfrm>
          <a:off x="733425" y="3009900"/>
          <a:ext cx="619125" cy="276225"/>
        </a:xfrm>
        <a:prstGeom prst="ellipse">
          <a:avLst/>
        </a:prstGeom>
        <a:solidFill>
          <a:schemeClr val="lt1">
            <a:alpha val="0"/>
          </a:schemeClr>
        </a:solidFill>
        <a:ln w="38100">
          <a:solidFill>
            <a:srgbClr val="FFC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19</xdr:col>
      <xdr:colOff>104775</xdr:colOff>
      <xdr:row>15</xdr:row>
      <xdr:rowOff>142875</xdr:rowOff>
    </xdr:from>
    <xdr:to>
      <xdr:col>23</xdr:col>
      <xdr:colOff>85725</xdr:colOff>
      <xdr:row>17</xdr:row>
      <xdr:rowOff>76200</xdr:rowOff>
    </xdr:to>
    <xdr:sp macro="" textlink="">
      <xdr:nvSpPr>
        <xdr:cNvPr id="8" name="楕円 7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SpPr/>
      </xdr:nvSpPr>
      <xdr:spPr>
        <a:xfrm>
          <a:off x="3629025" y="3000375"/>
          <a:ext cx="704850" cy="314325"/>
        </a:xfrm>
        <a:prstGeom prst="ellipse">
          <a:avLst/>
        </a:prstGeom>
        <a:solidFill>
          <a:schemeClr val="lt1">
            <a:alpha val="0"/>
          </a:schemeClr>
        </a:solidFill>
        <a:ln w="38100">
          <a:solidFill>
            <a:srgbClr val="FFC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12</xdr:col>
      <xdr:colOff>152399</xdr:colOff>
      <xdr:row>24</xdr:row>
      <xdr:rowOff>123825</xdr:rowOff>
    </xdr:from>
    <xdr:to>
      <xdr:col>20</xdr:col>
      <xdr:colOff>104774</xdr:colOff>
      <xdr:row>30</xdr:row>
      <xdr:rowOff>171450</xdr:rowOff>
    </xdr:to>
    <xdr:sp macro="" textlink="">
      <xdr:nvSpPr>
        <xdr:cNvPr id="9" name="四角形: 角を丸くする 8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SpPr/>
      </xdr:nvSpPr>
      <xdr:spPr>
        <a:xfrm>
          <a:off x="2409824" y="4695825"/>
          <a:ext cx="1400175" cy="1190625"/>
        </a:xfrm>
        <a:prstGeom prst="roundRect">
          <a:avLst/>
        </a:prstGeom>
        <a:ln w="28575">
          <a:solidFill>
            <a:srgbClr val="FFC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en-US" altLang="ja-JP" sz="1200" b="1">
            <a:solidFill>
              <a:srgbClr val="FF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/>
          <a:r>
            <a:rPr kumimoji="1" lang="ja-JP" altLang="en-US" sz="1200" b="1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手書きの場合は「￥」を金額の前に記載</a:t>
          </a:r>
        </a:p>
      </xdr:txBody>
    </xdr:sp>
    <xdr:clientData/>
  </xdr:twoCellAnchor>
  <xdr:twoCellAnchor>
    <xdr:from>
      <xdr:col>1</xdr:col>
      <xdr:colOff>0</xdr:colOff>
      <xdr:row>41</xdr:row>
      <xdr:rowOff>161925</xdr:rowOff>
    </xdr:from>
    <xdr:to>
      <xdr:col>16</xdr:col>
      <xdr:colOff>123825</xdr:colOff>
      <xdr:row>44</xdr:row>
      <xdr:rowOff>180975</xdr:rowOff>
    </xdr:to>
    <xdr:sp macro="" textlink="">
      <xdr:nvSpPr>
        <xdr:cNvPr id="10" name="吹き出し: 線 9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SpPr/>
      </xdr:nvSpPr>
      <xdr:spPr>
        <a:xfrm>
          <a:off x="180975" y="8543925"/>
          <a:ext cx="2924175" cy="590550"/>
        </a:xfrm>
        <a:prstGeom prst="borderCallout1">
          <a:avLst>
            <a:gd name="adj1" fmla="val -15543"/>
            <a:gd name="adj2" fmla="val 4023"/>
            <a:gd name="adj3" fmla="val -100250"/>
            <a:gd name="adj4" fmla="val 41953"/>
          </a:avLst>
        </a:prstGeom>
        <a:ln w="25400"/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1200" b="1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自署又は押印がない場合は、「連絡先」と「責任者氏名」を記載してください。</a:t>
          </a:r>
          <a:endParaRPr kumimoji="1" lang="ja-JP" altLang="en-US" sz="1200" b="1">
            <a:solidFill>
              <a:srgbClr val="FF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0</xdr:col>
      <xdr:colOff>76200</xdr:colOff>
      <xdr:row>9</xdr:row>
      <xdr:rowOff>171450</xdr:rowOff>
    </xdr:from>
    <xdr:to>
      <xdr:col>12</xdr:col>
      <xdr:colOff>9525</xdr:colOff>
      <xdr:row>11</xdr:row>
      <xdr:rowOff>104775</xdr:rowOff>
    </xdr:to>
    <xdr:sp macro="" textlink="">
      <xdr:nvSpPr>
        <xdr:cNvPr id="11" name="吹き出し: 線 10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SpPr/>
      </xdr:nvSpPr>
      <xdr:spPr>
        <a:xfrm>
          <a:off x="76200" y="1885950"/>
          <a:ext cx="2190750" cy="314325"/>
        </a:xfrm>
        <a:prstGeom prst="borderCallout1">
          <a:avLst>
            <a:gd name="adj1" fmla="val 57681"/>
            <a:gd name="adj2" fmla="val 100366"/>
            <a:gd name="adj3" fmla="val 271664"/>
            <a:gd name="adj4" fmla="val 134300"/>
          </a:avLst>
        </a:prstGeom>
        <a:ln w="25400"/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 b="1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役職名（会長、代表等）を記載</a:t>
          </a:r>
          <a:r>
            <a:rPr kumimoji="1" lang="en-US" altLang="ja-JP" sz="1200" b="1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300003</a:t>
          </a:r>
          <a:r>
            <a:rPr kumimoji="1" lang="ja-JP" altLang="en-US" sz="1200" b="1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２</a:t>
          </a:r>
          <a:r>
            <a:rPr kumimoji="1" lang="en-US" altLang="ja-JP" sz="1200" b="1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30000</a:t>
          </a:r>
          <a:endParaRPr kumimoji="1" lang="ja-JP" altLang="en-US" sz="1200" b="1">
            <a:solidFill>
              <a:srgbClr val="FF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32</xdr:col>
      <xdr:colOff>457200</xdr:colOff>
      <xdr:row>13</xdr:row>
      <xdr:rowOff>7620</xdr:rowOff>
    </xdr:from>
    <xdr:to>
      <xdr:col>37</xdr:col>
      <xdr:colOff>175260</xdr:colOff>
      <xdr:row>20</xdr:row>
      <xdr:rowOff>45720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F9076AC7-3467-BB37-C383-C41DF7D94EBF}"/>
            </a:ext>
          </a:extLst>
        </xdr:cNvPr>
        <xdr:cNvSpPr txBox="1"/>
      </xdr:nvSpPr>
      <xdr:spPr>
        <a:xfrm>
          <a:off x="6156960" y="2484120"/>
          <a:ext cx="2461260" cy="13716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●補助金額を請求パターンの金額に合わせました</a:t>
          </a:r>
          <a:endParaRPr kumimoji="1" lang="en-US" altLang="ja-JP" sz="1100"/>
        </a:p>
        <a:p>
          <a:endParaRPr kumimoji="1" lang="en-US" altLang="ja-JP" sz="1100"/>
        </a:p>
        <a:p>
          <a:r>
            <a:rPr kumimoji="1" lang="ja-JP" altLang="en-US" sz="1100"/>
            <a:t>申請額　</a:t>
          </a:r>
          <a:r>
            <a:rPr kumimoji="1" lang="en-US" altLang="ja-JP" sz="1100"/>
            <a:t>141400</a:t>
          </a:r>
          <a:r>
            <a:rPr kumimoji="1" lang="ja-JP" altLang="en-US" sz="1100"/>
            <a:t>円</a:t>
          </a:r>
          <a:endParaRPr kumimoji="1" lang="en-US" altLang="ja-JP" sz="1100"/>
        </a:p>
        <a:p>
          <a:r>
            <a:rPr kumimoji="1" lang="ja-JP" altLang="en-US" sz="1100"/>
            <a:t>概算払額　</a:t>
          </a:r>
          <a:r>
            <a:rPr kumimoji="1" lang="en-US" altLang="ja-JP" sz="1100"/>
            <a:t>30000+12000</a:t>
          </a:r>
          <a:r>
            <a:rPr kumimoji="1" lang="ja-JP" altLang="en-US" sz="1100"/>
            <a:t>＝</a:t>
          </a:r>
          <a:r>
            <a:rPr kumimoji="1" lang="en-US" altLang="ja-JP" sz="1100"/>
            <a:t>42000</a:t>
          </a:r>
          <a:endParaRPr kumimoji="1" lang="ja-JP" altLang="en-US" sz="1100"/>
        </a:p>
      </xdr:txBody>
    </xdr:sp>
    <xdr:clientData/>
  </xdr:twoCellAnchor>
  <xdr:oneCellAnchor>
    <xdr:from>
      <xdr:col>24</xdr:col>
      <xdr:colOff>53340</xdr:colOff>
      <xdr:row>0</xdr:row>
      <xdr:rowOff>20320</xdr:rowOff>
    </xdr:from>
    <xdr:ext cx="1485901" cy="442429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EFC9646C-DF66-65C8-AB2E-9FD69A542629}"/>
            </a:ext>
          </a:extLst>
        </xdr:cNvPr>
        <xdr:cNvSpPr txBox="1"/>
      </xdr:nvSpPr>
      <xdr:spPr>
        <a:xfrm>
          <a:off x="4351020" y="20320"/>
          <a:ext cx="1485901" cy="442429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pPr algn="ctr"/>
          <a:r>
            <a:rPr kumimoji="1" lang="ja-JP" altLang="en-US" sz="1050">
              <a:latin typeface="BIZ UDPゴシック" panose="020B0400000000000000" pitchFamily="50" charset="-128"/>
              <a:ea typeface="BIZ UDPゴシック" panose="020B0400000000000000" pitchFamily="50" charset="-128"/>
            </a:rPr>
            <a:t>記載例</a:t>
          </a:r>
        </a:p>
        <a:p>
          <a:pPr algn="ctr"/>
          <a:r>
            <a:rPr kumimoji="1" lang="ja-JP" altLang="en-US" sz="1050">
              <a:latin typeface="BIZ UDPゴシック" panose="020B0400000000000000" pitchFamily="50" charset="-128"/>
              <a:ea typeface="BIZ UDPゴシック" panose="020B0400000000000000" pitchFamily="50" charset="-128"/>
            </a:rPr>
            <a:t>（パターン③の場合）</a:t>
          </a:r>
        </a:p>
      </xdr:txBody>
    </xdr:sp>
    <xdr:clientData/>
  </xdr:oneCellAnchor>
  <xdr:twoCellAnchor>
    <xdr:from>
      <xdr:col>25</xdr:col>
      <xdr:colOff>15240</xdr:colOff>
      <xdr:row>0</xdr:row>
      <xdr:rowOff>30480</xdr:rowOff>
    </xdr:from>
    <xdr:to>
      <xdr:col>31</xdr:col>
      <xdr:colOff>167640</xdr:colOff>
      <xdr:row>2</xdr:row>
      <xdr:rowOff>68580</xdr:rowOff>
    </xdr:to>
    <xdr:sp macro="" textlink="">
      <xdr:nvSpPr>
        <xdr:cNvPr id="4" name="四角形: 角を丸くする 3">
          <a:extLst>
            <a:ext uri="{FF2B5EF4-FFF2-40B4-BE49-F238E27FC236}">
              <a16:creationId xmlns:a16="http://schemas.microsoft.com/office/drawing/2014/main" id="{C63BD78A-243E-541B-B547-6F7666FA6B51}"/>
            </a:ext>
          </a:extLst>
        </xdr:cNvPr>
        <xdr:cNvSpPr/>
      </xdr:nvSpPr>
      <xdr:spPr>
        <a:xfrm>
          <a:off x="4488180" y="30480"/>
          <a:ext cx="1203960" cy="419100"/>
        </a:xfrm>
        <a:prstGeom prst="roundRect">
          <a:avLst/>
        </a:prstGeom>
        <a:noFill/>
        <a:ln w="28575">
          <a:solidFill>
            <a:schemeClr val="tx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 b="1">
            <a:solidFill>
              <a:srgbClr val="FF0000"/>
            </a:solidFill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15240</xdr:colOff>
          <xdr:row>7</xdr:row>
          <xdr:rowOff>30480</xdr:rowOff>
        </xdr:from>
        <xdr:to>
          <xdr:col>9</xdr:col>
          <xdr:colOff>190500</xdr:colOff>
          <xdr:row>8</xdr:row>
          <xdr:rowOff>0</xdr:rowOff>
        </xdr:to>
        <xdr:sp macro="" textlink="">
          <xdr:nvSpPr>
            <xdr:cNvPr id="60418" name="Check Box 2" hidden="1">
              <a:extLst>
                <a:ext uri="{63B3BB69-23CF-44E3-9099-C40C66FF867C}">
                  <a14:compatExt spid="_x0000_s60418"/>
                </a:ext>
                <a:ext uri="{FF2B5EF4-FFF2-40B4-BE49-F238E27FC236}">
                  <a16:creationId xmlns:a16="http://schemas.microsoft.com/office/drawing/2014/main" id="{00000000-0008-0000-0300-000002E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7432" rIns="0" bIns="27432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４月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15240</xdr:colOff>
          <xdr:row>7</xdr:row>
          <xdr:rowOff>30480</xdr:rowOff>
        </xdr:from>
        <xdr:to>
          <xdr:col>12</xdr:col>
          <xdr:colOff>190500</xdr:colOff>
          <xdr:row>8</xdr:row>
          <xdr:rowOff>0</xdr:rowOff>
        </xdr:to>
        <xdr:sp macro="" textlink="">
          <xdr:nvSpPr>
            <xdr:cNvPr id="60419" name="Check Box 3" hidden="1">
              <a:extLst>
                <a:ext uri="{63B3BB69-23CF-44E3-9099-C40C66FF867C}">
                  <a14:compatExt spid="_x0000_s60419"/>
                </a:ext>
                <a:ext uri="{FF2B5EF4-FFF2-40B4-BE49-F238E27FC236}">
                  <a16:creationId xmlns:a16="http://schemas.microsoft.com/office/drawing/2014/main" id="{00000000-0008-0000-0300-000003E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7432" rIns="0" bIns="27432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１０月</a:t>
              </a:r>
            </a:p>
          </xdr:txBody>
        </xdr:sp>
        <xdr:clientData/>
      </xdr:twoCellAnchor>
    </mc:Choice>
    <mc:Fallback/>
  </mc:AlternateContent>
  <xdr:twoCellAnchor>
    <xdr:from>
      <xdr:col>7</xdr:col>
      <xdr:colOff>0</xdr:colOff>
      <xdr:row>8</xdr:row>
      <xdr:rowOff>9525</xdr:rowOff>
    </xdr:from>
    <xdr:to>
      <xdr:col>11</xdr:col>
      <xdr:colOff>9525</xdr:colOff>
      <xdr:row>10</xdr:row>
      <xdr:rowOff>0</xdr:rowOff>
    </xdr:to>
    <xdr:cxnSp macro="">
      <xdr:nvCxnSpPr>
        <xdr:cNvPr id="6" name="直線コネクタ 5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CxnSpPr/>
      </xdr:nvCxnSpPr>
      <xdr:spPr>
        <a:xfrm>
          <a:off x="1666875" y="2152650"/>
          <a:ext cx="723900" cy="466725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41</xdr:col>
      <xdr:colOff>180975</xdr:colOff>
      <xdr:row>8</xdr:row>
      <xdr:rowOff>0</xdr:rowOff>
    </xdr:from>
    <xdr:to>
      <xdr:col>46</xdr:col>
      <xdr:colOff>466725</xdr:colOff>
      <xdr:row>10</xdr:row>
      <xdr:rowOff>85725</xdr:rowOff>
    </xdr:to>
    <xdr:sp macro="" textlink="">
      <xdr:nvSpPr>
        <xdr:cNvPr id="5" name="正方形/長方形 4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SpPr/>
      </xdr:nvSpPr>
      <xdr:spPr>
        <a:xfrm>
          <a:off x="9944100" y="1914525"/>
          <a:ext cx="2924175" cy="561975"/>
        </a:xfrm>
        <a:prstGeom prst="rect">
          <a:avLst/>
        </a:prstGeom>
        <a:solidFill>
          <a:schemeClr val="accent5">
            <a:lumMod val="20000"/>
            <a:lumOff val="80000"/>
          </a:schemeClr>
        </a:solidFill>
        <a:ln w="25400">
          <a:solidFill>
            <a:schemeClr val="accent1">
              <a:lumMod val="75000"/>
            </a:schemeClr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 b="1">
              <a:latin typeface="ＭＳ ゴシック" panose="020B0609070205080204" pitchFamily="49" charset="-128"/>
              <a:ea typeface="ＭＳ ゴシック" panose="020B0609070205080204" pitchFamily="49" charset="-128"/>
            </a:rPr>
            <a:t>水色の箇所は、</a:t>
          </a:r>
          <a:endParaRPr kumimoji="1" lang="en-US" altLang="ja-JP" sz="1200" b="1"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l"/>
          <a:r>
            <a:rPr kumimoji="1" lang="ja-JP" altLang="en-US" sz="1200" b="1">
              <a:latin typeface="ＭＳ ゴシック" panose="020B0609070205080204" pitchFamily="49" charset="-128"/>
              <a:ea typeface="ＭＳ ゴシック" panose="020B0609070205080204" pitchFamily="49" charset="-128"/>
            </a:rPr>
            <a:t>該当する□に、☑を入れてください。</a:t>
          </a:r>
        </a:p>
      </xdr:txBody>
    </xdr:sp>
    <xdr:clientData/>
  </xdr:twoCellAnchor>
  <xdr:twoCellAnchor>
    <xdr:from>
      <xdr:col>41</xdr:col>
      <xdr:colOff>161926</xdr:colOff>
      <xdr:row>5</xdr:row>
      <xdr:rowOff>171450</xdr:rowOff>
    </xdr:from>
    <xdr:to>
      <xdr:col>46</xdr:col>
      <xdr:colOff>457201</xdr:colOff>
      <xdr:row>7</xdr:row>
      <xdr:rowOff>104775</xdr:rowOff>
    </xdr:to>
    <xdr:sp macro="" textlink="">
      <xdr:nvSpPr>
        <xdr:cNvPr id="7" name="正方形/長方形 6">
          <a:extLst>
            <a:ext uri="{FF2B5EF4-FFF2-40B4-BE49-F238E27FC236}">
              <a16:creationId xmlns:a16="http://schemas.microsoft.com/office/drawing/2014/main" id="{00000000-0008-0000-0300-000007000000}"/>
            </a:ext>
          </a:extLst>
        </xdr:cNvPr>
        <xdr:cNvSpPr/>
      </xdr:nvSpPr>
      <xdr:spPr>
        <a:xfrm>
          <a:off x="9925051" y="1314450"/>
          <a:ext cx="2933700" cy="466725"/>
        </a:xfrm>
        <a:prstGeom prst="rect">
          <a:avLst/>
        </a:prstGeom>
        <a:solidFill>
          <a:srgbClr val="FFFF00"/>
        </a:solidFill>
        <a:ln w="25400">
          <a:solidFill>
            <a:srgbClr val="FF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 b="1">
              <a:latin typeface="ＭＳ ゴシック" panose="020B0609070205080204" pitchFamily="49" charset="-128"/>
              <a:ea typeface="ＭＳ ゴシック" panose="020B0609070205080204" pitchFamily="49" charset="-128"/>
            </a:rPr>
            <a:t>黄色の箇所を、入力してください。</a:t>
          </a:r>
        </a:p>
      </xdr:txBody>
    </xdr:sp>
    <xdr:clientData/>
  </xdr:twoCellAnchor>
  <xdr:twoCellAnchor>
    <xdr:from>
      <xdr:col>49</xdr:col>
      <xdr:colOff>219075</xdr:colOff>
      <xdr:row>5</xdr:row>
      <xdr:rowOff>38100</xdr:rowOff>
    </xdr:from>
    <xdr:to>
      <xdr:col>53</xdr:col>
      <xdr:colOff>666750</xdr:colOff>
      <xdr:row>7</xdr:row>
      <xdr:rowOff>190500</xdr:rowOff>
    </xdr:to>
    <xdr:sp macro="" textlink="">
      <xdr:nvSpPr>
        <xdr:cNvPr id="8" name="正方形/長方形 7">
          <a:extLst>
            <a:ext uri="{FF2B5EF4-FFF2-40B4-BE49-F238E27FC236}">
              <a16:creationId xmlns:a16="http://schemas.microsoft.com/office/drawing/2014/main" id="{00000000-0008-0000-0300-000008000000}"/>
            </a:ext>
          </a:extLst>
        </xdr:cNvPr>
        <xdr:cNvSpPr/>
      </xdr:nvSpPr>
      <xdr:spPr>
        <a:xfrm>
          <a:off x="14392275" y="1181100"/>
          <a:ext cx="3190875" cy="914400"/>
        </a:xfrm>
        <a:prstGeom prst="rect">
          <a:avLst/>
        </a:prstGeom>
        <a:solidFill>
          <a:schemeClr val="accent6">
            <a:lumMod val="60000"/>
            <a:lumOff val="40000"/>
          </a:schemeClr>
        </a:solidFill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 b="1">
              <a:latin typeface="ＭＳ ゴシック" panose="020B0609070205080204" pitchFamily="49" charset="-128"/>
              <a:ea typeface="ＭＳ ゴシック" panose="020B0609070205080204" pitchFamily="49" charset="-128"/>
            </a:rPr>
            <a:t>黄色の箇所を、入力すると自動で入ります。</a:t>
          </a:r>
        </a:p>
      </xdr:txBody>
    </xdr:sp>
    <xdr:clientData/>
  </xdr:twoCellAnchor>
  <xdr:twoCellAnchor>
    <xdr:from>
      <xdr:col>41</xdr:col>
      <xdr:colOff>200025</xdr:colOff>
      <xdr:row>11</xdr:row>
      <xdr:rowOff>19050</xdr:rowOff>
    </xdr:from>
    <xdr:to>
      <xdr:col>45</xdr:col>
      <xdr:colOff>352425</xdr:colOff>
      <xdr:row>14</xdr:row>
      <xdr:rowOff>85725</xdr:rowOff>
    </xdr:to>
    <xdr:sp macro="" textlink="">
      <xdr:nvSpPr>
        <xdr:cNvPr id="9" name="正方形/長方形 8">
          <a:extLst>
            <a:ext uri="{FF2B5EF4-FFF2-40B4-BE49-F238E27FC236}">
              <a16:creationId xmlns:a16="http://schemas.microsoft.com/office/drawing/2014/main" id="{00000000-0008-0000-0300-000009000000}"/>
            </a:ext>
          </a:extLst>
        </xdr:cNvPr>
        <xdr:cNvSpPr/>
      </xdr:nvSpPr>
      <xdr:spPr>
        <a:xfrm>
          <a:off x="9963150" y="2647950"/>
          <a:ext cx="2105025" cy="781050"/>
        </a:xfrm>
        <a:prstGeom prst="rect">
          <a:avLst/>
        </a:prstGeom>
        <a:solidFill>
          <a:schemeClr val="accent6">
            <a:lumMod val="60000"/>
            <a:lumOff val="40000"/>
          </a:schemeClr>
        </a:solidFill>
        <a:ln w="38100">
          <a:solidFill>
            <a:schemeClr val="accent2">
              <a:lumMod val="60000"/>
              <a:lumOff val="40000"/>
            </a:schemeClr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 b="1">
              <a:latin typeface="ＭＳ ゴシック" panose="020B0609070205080204" pitchFamily="49" charset="-128"/>
              <a:ea typeface="ＭＳ ゴシック" panose="020B0609070205080204" pitchFamily="49" charset="-128"/>
            </a:rPr>
            <a:t>緑色のセルは</a:t>
          </a:r>
          <a:endParaRPr kumimoji="1" lang="en-US" altLang="ja-JP" sz="1200" b="1"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l"/>
          <a:r>
            <a:rPr kumimoji="1" lang="ja-JP" altLang="en-US" sz="1200" b="1">
              <a:latin typeface="ＭＳ ゴシック" panose="020B0609070205080204" pitchFamily="49" charset="-128"/>
              <a:ea typeface="ＭＳ ゴシック" panose="020B0609070205080204" pitchFamily="49" charset="-128"/>
            </a:rPr>
            <a:t>黄色の箇所を入力すると</a:t>
          </a:r>
          <a:endParaRPr kumimoji="1" lang="en-US" altLang="ja-JP" sz="1200" b="1"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l"/>
          <a:r>
            <a:rPr kumimoji="1" lang="ja-JP" altLang="en-US" sz="1200" b="1">
              <a:latin typeface="ＭＳ ゴシック" panose="020B0609070205080204" pitchFamily="49" charset="-128"/>
              <a:ea typeface="ＭＳ ゴシック" panose="020B0609070205080204" pitchFamily="49" charset="-128"/>
            </a:rPr>
            <a:t>集計、表示されます。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8</xdr:row>
      <xdr:rowOff>9525</xdr:rowOff>
    </xdr:from>
    <xdr:to>
      <xdr:col>11</xdr:col>
      <xdr:colOff>9525</xdr:colOff>
      <xdr:row>10</xdr:row>
      <xdr:rowOff>0</xdr:rowOff>
    </xdr:to>
    <xdr:cxnSp macro="">
      <xdr:nvCxnSpPr>
        <xdr:cNvPr id="9" name="直線コネクタ 8">
          <a:extLst>
            <a:ext uri="{FF2B5EF4-FFF2-40B4-BE49-F238E27FC236}">
              <a16:creationId xmlns:a16="http://schemas.microsoft.com/office/drawing/2014/main" id="{00000000-0008-0000-0400-000009000000}"/>
            </a:ext>
          </a:extLst>
        </xdr:cNvPr>
        <xdr:cNvCxnSpPr/>
      </xdr:nvCxnSpPr>
      <xdr:spPr>
        <a:xfrm>
          <a:off x="1666875" y="2428875"/>
          <a:ext cx="723900" cy="466725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15240</xdr:colOff>
          <xdr:row>7</xdr:row>
          <xdr:rowOff>30480</xdr:rowOff>
        </xdr:from>
        <xdr:to>
          <xdr:col>9</xdr:col>
          <xdr:colOff>190500</xdr:colOff>
          <xdr:row>7</xdr:row>
          <xdr:rowOff>228600</xdr:rowOff>
        </xdr:to>
        <xdr:sp macro="" textlink="">
          <xdr:nvSpPr>
            <xdr:cNvPr id="35848" name="Check Box 8" hidden="1">
              <a:extLst>
                <a:ext uri="{63B3BB69-23CF-44E3-9099-C40C66FF867C}">
                  <a14:compatExt spid="_x0000_s35848"/>
                </a:ext>
                <a:ext uri="{FF2B5EF4-FFF2-40B4-BE49-F238E27FC236}">
                  <a16:creationId xmlns:a16="http://schemas.microsoft.com/office/drawing/2014/main" id="{00000000-0008-0000-0400-0000088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7432" rIns="0" bIns="27432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４月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15240</xdr:colOff>
          <xdr:row>7</xdr:row>
          <xdr:rowOff>30480</xdr:rowOff>
        </xdr:from>
        <xdr:to>
          <xdr:col>12</xdr:col>
          <xdr:colOff>190500</xdr:colOff>
          <xdr:row>7</xdr:row>
          <xdr:rowOff>228600</xdr:rowOff>
        </xdr:to>
        <xdr:sp macro="" textlink="">
          <xdr:nvSpPr>
            <xdr:cNvPr id="35849" name="Check Box 9" hidden="1">
              <a:extLst>
                <a:ext uri="{63B3BB69-23CF-44E3-9099-C40C66FF867C}">
                  <a14:compatExt spid="_x0000_s35849"/>
                </a:ext>
                <a:ext uri="{FF2B5EF4-FFF2-40B4-BE49-F238E27FC236}">
                  <a16:creationId xmlns:a16="http://schemas.microsoft.com/office/drawing/2014/main" id="{00000000-0008-0000-0400-0000098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7432" rIns="0" bIns="27432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１０月</a:t>
              </a:r>
            </a:p>
          </xdr:txBody>
        </xdr:sp>
        <xdr:clientData/>
      </xdr:twoCellAnchor>
    </mc:Choice>
    <mc:Fallback/>
  </mc:AlternateContent>
  <xdr:twoCellAnchor>
    <xdr:from>
      <xdr:col>13</xdr:col>
      <xdr:colOff>161925</xdr:colOff>
      <xdr:row>13</xdr:row>
      <xdr:rowOff>66675</xdr:rowOff>
    </xdr:from>
    <xdr:to>
      <xdr:col>23</xdr:col>
      <xdr:colOff>133350</xdr:colOff>
      <xdr:row>15</xdr:row>
      <xdr:rowOff>142875</xdr:rowOff>
    </xdr:to>
    <xdr:sp macro="" textlink="">
      <xdr:nvSpPr>
        <xdr:cNvPr id="11" name="吹き出し: 線 10">
          <a:extLst>
            <a:ext uri="{FF2B5EF4-FFF2-40B4-BE49-F238E27FC236}">
              <a16:creationId xmlns:a16="http://schemas.microsoft.com/office/drawing/2014/main" id="{00000000-0008-0000-0400-00000B000000}"/>
            </a:ext>
          </a:extLst>
        </xdr:cNvPr>
        <xdr:cNvSpPr/>
      </xdr:nvSpPr>
      <xdr:spPr>
        <a:xfrm>
          <a:off x="3257550" y="3209925"/>
          <a:ext cx="2352675" cy="552450"/>
        </a:xfrm>
        <a:prstGeom prst="borderCallout1">
          <a:avLst>
            <a:gd name="adj1" fmla="val 57460"/>
            <a:gd name="adj2" fmla="val -2287"/>
            <a:gd name="adj3" fmla="val 102812"/>
            <a:gd name="adj4" fmla="val -67217"/>
          </a:avLst>
        </a:prstGeom>
        <a:ln w="25400">
          <a:solidFill>
            <a:srgbClr val="FF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wrap="square" rtlCol="0" anchor="t"/>
        <a:lstStyle/>
        <a:p>
          <a:pPr>
            <a:spcAft>
              <a:spcPts val="0"/>
            </a:spcAft>
          </a:pPr>
          <a:r>
            <a:rPr kumimoji="1" lang="en-US" sz="1200" b="1">
              <a:solidFill>
                <a:srgbClr val="FF0000"/>
              </a:solidFill>
              <a:effectLst/>
              <a:ea typeface="ＭＳ Ｐゴシック" panose="020B0600070205080204" pitchFamily="50" charset="-128"/>
              <a:cs typeface="Times New Roman" panose="02020603050405020304" pitchFamily="18" charset="0"/>
            </a:rPr>
            <a:t>13</a:t>
          </a:r>
          <a:r>
            <a:rPr kumimoji="1" lang="ja-JP" sz="1200" b="1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游明朝" panose="02020400000000000000" pitchFamily="18" charset="-128"/>
              <a:cs typeface="Times New Roman" panose="02020603050405020304" pitchFamily="18" charset="0"/>
            </a:rPr>
            <a:t>～</a:t>
          </a:r>
          <a:r>
            <a:rPr kumimoji="1" lang="en-US" sz="1200" b="1">
              <a:solidFill>
                <a:srgbClr val="FF0000"/>
              </a:solidFill>
              <a:effectLst/>
              <a:ea typeface="ＭＳ Ｐゴシック" panose="020B0600070205080204" pitchFamily="50" charset="-128"/>
              <a:cs typeface="Times New Roman" panose="02020603050405020304" pitchFamily="18" charset="0"/>
            </a:rPr>
            <a:t>15</a:t>
          </a:r>
          <a:r>
            <a:rPr kumimoji="1" lang="ja-JP" sz="1200" b="1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游明朝" panose="02020400000000000000" pitchFamily="18" charset="-128"/>
              <a:cs typeface="Times New Roman" panose="02020603050405020304" pitchFamily="18" charset="0"/>
            </a:rPr>
            <a:t>入の場合は、</a:t>
          </a:r>
          <a:r>
            <a:rPr kumimoji="1" lang="en-US" sz="1200" b="1">
              <a:solidFill>
                <a:srgbClr val="FF0000"/>
              </a:solidFill>
              <a:effectLst/>
              <a:ea typeface="ＭＳ Ｐゴシック" panose="020B0600070205080204" pitchFamily="50" charset="-128"/>
              <a:cs typeface="Times New Roman" panose="02020603050405020304" pitchFamily="18" charset="0"/>
            </a:rPr>
            <a:t>3,000</a:t>
          </a:r>
          <a:r>
            <a:rPr kumimoji="1" lang="ja-JP" sz="1200" b="1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游明朝" panose="02020400000000000000" pitchFamily="18" charset="-128"/>
              <a:cs typeface="Times New Roman" panose="02020603050405020304" pitchFamily="18" charset="0"/>
            </a:rPr>
            <a:t>円</a:t>
          </a:r>
          <a:r>
            <a:rPr kumimoji="1" lang="en-US" sz="1200" b="1">
              <a:solidFill>
                <a:srgbClr val="FF0000"/>
              </a:solidFill>
              <a:effectLst/>
              <a:ea typeface="ＭＳ Ｐゴシック" panose="020B0600070205080204" pitchFamily="50" charset="-128"/>
              <a:cs typeface="Times New Roman" panose="02020603050405020304" pitchFamily="18" charset="0"/>
            </a:rPr>
            <a:t>/</a:t>
          </a:r>
          <a:r>
            <a:rPr kumimoji="1" lang="ja-JP" sz="1200" b="1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游明朝" panose="02020400000000000000" pitchFamily="18" charset="-128"/>
              <a:cs typeface="Times New Roman" panose="02020603050405020304" pitchFamily="18" charset="0"/>
            </a:rPr>
            <a:t>回</a:t>
          </a:r>
          <a:endParaRPr lang="ja-JP" sz="1200">
            <a:effectLst/>
            <a:latin typeface="ＭＳ Ｐゴシック" panose="020B0600070205080204" pitchFamily="50" charset="-128"/>
            <a:ea typeface="ＭＳ Ｐゴシック" panose="020B0600070205080204" pitchFamily="50" charset="-128"/>
            <a:cs typeface="ＭＳ Ｐゴシック" panose="020B0600070205080204" pitchFamily="50" charset="-128"/>
          </a:endParaRPr>
        </a:p>
        <a:p>
          <a:pPr>
            <a:spcAft>
              <a:spcPts val="0"/>
            </a:spcAft>
          </a:pPr>
          <a:r>
            <a:rPr kumimoji="1" lang="en-US" sz="1200" b="1">
              <a:solidFill>
                <a:srgbClr val="FF0000"/>
              </a:solidFill>
              <a:effectLst/>
              <a:ea typeface="ＭＳ Ｐゴシック" panose="020B0600070205080204" pitchFamily="50" charset="-128"/>
              <a:cs typeface="Times New Roman" panose="02020603050405020304" pitchFamily="18" charset="0"/>
            </a:rPr>
            <a:t>16</a:t>
          </a:r>
          <a:r>
            <a:rPr kumimoji="1" lang="ja-JP" sz="1200" b="1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游明朝" panose="02020400000000000000" pitchFamily="18" charset="-128"/>
              <a:cs typeface="Times New Roman" panose="02020603050405020304" pitchFamily="18" charset="0"/>
            </a:rPr>
            <a:t>～</a:t>
          </a:r>
          <a:r>
            <a:rPr kumimoji="1" lang="en-US" sz="1200" b="1">
              <a:solidFill>
                <a:srgbClr val="FF0000"/>
              </a:solidFill>
              <a:effectLst/>
              <a:ea typeface="ＭＳ Ｐゴシック" panose="020B0600070205080204" pitchFamily="50" charset="-128"/>
              <a:cs typeface="Times New Roman" panose="02020603050405020304" pitchFamily="18" charset="0"/>
            </a:rPr>
            <a:t>18</a:t>
          </a:r>
          <a:r>
            <a:rPr kumimoji="1" lang="ja-JP" sz="1200" b="1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游明朝" panose="02020400000000000000" pitchFamily="18" charset="-128"/>
              <a:cs typeface="Times New Roman" panose="02020603050405020304" pitchFamily="18" charset="0"/>
            </a:rPr>
            <a:t>人の場合は、</a:t>
          </a:r>
          <a:r>
            <a:rPr kumimoji="1" lang="en-US" sz="1200" b="1">
              <a:solidFill>
                <a:srgbClr val="FF0000"/>
              </a:solidFill>
              <a:effectLst/>
              <a:ea typeface="ＭＳ Ｐゴシック" panose="020B0600070205080204" pitchFamily="50" charset="-128"/>
              <a:cs typeface="Times New Roman" panose="02020603050405020304" pitchFamily="18" charset="0"/>
            </a:rPr>
            <a:t>3,500</a:t>
          </a:r>
          <a:r>
            <a:rPr kumimoji="1" lang="ja-JP" sz="1200" b="1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游明朝" panose="02020400000000000000" pitchFamily="18" charset="-128"/>
              <a:cs typeface="Times New Roman" panose="02020603050405020304" pitchFamily="18" charset="0"/>
            </a:rPr>
            <a:t>円</a:t>
          </a:r>
          <a:r>
            <a:rPr kumimoji="1" lang="en-US" sz="1200" b="1">
              <a:solidFill>
                <a:srgbClr val="FF0000"/>
              </a:solidFill>
              <a:effectLst/>
              <a:ea typeface="ＭＳ Ｐゴシック" panose="020B0600070205080204" pitchFamily="50" charset="-128"/>
              <a:cs typeface="Times New Roman" panose="02020603050405020304" pitchFamily="18" charset="0"/>
            </a:rPr>
            <a:t>/</a:t>
          </a:r>
          <a:r>
            <a:rPr kumimoji="1" lang="ja-JP" sz="1200" b="1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游明朝" panose="02020400000000000000" pitchFamily="18" charset="-128"/>
              <a:cs typeface="Times New Roman" panose="02020603050405020304" pitchFamily="18" charset="0"/>
            </a:rPr>
            <a:t>回</a:t>
          </a:r>
          <a:endParaRPr lang="ja-JP" sz="1200">
            <a:effectLst/>
            <a:latin typeface="ＭＳ Ｐゴシック" panose="020B0600070205080204" pitchFamily="50" charset="-128"/>
            <a:ea typeface="ＭＳ Ｐゴシック" panose="020B0600070205080204" pitchFamily="50" charset="-128"/>
            <a:cs typeface="ＭＳ Ｐゴシック" panose="020B0600070205080204" pitchFamily="50" charset="-128"/>
          </a:endParaRPr>
        </a:p>
      </xdr:txBody>
    </xdr:sp>
    <xdr:clientData/>
  </xdr:twoCellAnchor>
  <xdr:twoCellAnchor>
    <xdr:from>
      <xdr:col>13</xdr:col>
      <xdr:colOff>190500</xdr:colOff>
      <xdr:row>18</xdr:row>
      <xdr:rowOff>38100</xdr:rowOff>
    </xdr:from>
    <xdr:to>
      <xdr:col>23</xdr:col>
      <xdr:colOff>161925</xdr:colOff>
      <xdr:row>20</xdr:row>
      <xdr:rowOff>114300</xdr:rowOff>
    </xdr:to>
    <xdr:sp macro="" textlink="">
      <xdr:nvSpPr>
        <xdr:cNvPr id="12" name="吹き出し: 線 11">
          <a:extLst>
            <a:ext uri="{FF2B5EF4-FFF2-40B4-BE49-F238E27FC236}">
              <a16:creationId xmlns:a16="http://schemas.microsoft.com/office/drawing/2014/main" id="{00000000-0008-0000-0400-00000C000000}"/>
            </a:ext>
          </a:extLst>
        </xdr:cNvPr>
        <xdr:cNvSpPr/>
      </xdr:nvSpPr>
      <xdr:spPr>
        <a:xfrm>
          <a:off x="3286125" y="4371975"/>
          <a:ext cx="2352675" cy="552450"/>
        </a:xfrm>
        <a:prstGeom prst="borderCallout1">
          <a:avLst>
            <a:gd name="adj1" fmla="val 57460"/>
            <a:gd name="adj2" fmla="val -2287"/>
            <a:gd name="adj3" fmla="val 102812"/>
            <a:gd name="adj4" fmla="val -70051"/>
          </a:avLst>
        </a:prstGeom>
        <a:ln w="25400">
          <a:solidFill>
            <a:srgbClr val="FF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wrap="square" rtlCol="0" anchor="t"/>
        <a:lstStyle/>
        <a:p>
          <a:pPr>
            <a:spcAft>
              <a:spcPts val="0"/>
            </a:spcAft>
          </a:pPr>
          <a:r>
            <a:rPr kumimoji="1" lang="en-US" sz="1200" b="1">
              <a:solidFill>
                <a:srgbClr val="FF0000"/>
              </a:solidFill>
              <a:effectLst/>
              <a:ea typeface="ＭＳ Ｐゴシック" panose="020B0600070205080204" pitchFamily="50" charset="-128"/>
              <a:cs typeface="Times New Roman" panose="02020603050405020304" pitchFamily="18" charset="0"/>
            </a:rPr>
            <a:t>13</a:t>
          </a:r>
          <a:r>
            <a:rPr kumimoji="1" lang="ja-JP" sz="1200" b="1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游明朝" panose="02020400000000000000" pitchFamily="18" charset="-128"/>
              <a:cs typeface="Times New Roman" panose="02020603050405020304" pitchFamily="18" charset="0"/>
            </a:rPr>
            <a:t>～</a:t>
          </a:r>
          <a:r>
            <a:rPr kumimoji="1" lang="en-US" sz="1200" b="1">
              <a:solidFill>
                <a:srgbClr val="FF0000"/>
              </a:solidFill>
              <a:effectLst/>
              <a:ea typeface="ＭＳ Ｐゴシック" panose="020B0600070205080204" pitchFamily="50" charset="-128"/>
              <a:cs typeface="Times New Roman" panose="02020603050405020304" pitchFamily="18" charset="0"/>
            </a:rPr>
            <a:t>15</a:t>
          </a:r>
          <a:r>
            <a:rPr kumimoji="1" lang="ja-JP" sz="1200" b="1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游明朝" panose="02020400000000000000" pitchFamily="18" charset="-128"/>
              <a:cs typeface="Times New Roman" panose="02020603050405020304" pitchFamily="18" charset="0"/>
            </a:rPr>
            <a:t>入の場合は、</a:t>
          </a:r>
          <a:r>
            <a:rPr kumimoji="1" lang="en-US" sz="1200" b="1">
              <a:solidFill>
                <a:srgbClr val="FF0000"/>
              </a:solidFill>
              <a:effectLst/>
              <a:ea typeface="ＭＳ Ｐゴシック" panose="020B0600070205080204" pitchFamily="50" charset="-128"/>
              <a:cs typeface="Times New Roman" panose="02020603050405020304" pitchFamily="18" charset="0"/>
            </a:rPr>
            <a:t>1,300</a:t>
          </a:r>
          <a:r>
            <a:rPr kumimoji="1" lang="ja-JP" sz="1200" b="1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游明朝" panose="02020400000000000000" pitchFamily="18" charset="-128"/>
              <a:cs typeface="Times New Roman" panose="02020603050405020304" pitchFamily="18" charset="0"/>
            </a:rPr>
            <a:t>円</a:t>
          </a:r>
          <a:r>
            <a:rPr kumimoji="1" lang="en-US" sz="1200" b="1">
              <a:solidFill>
                <a:srgbClr val="FF0000"/>
              </a:solidFill>
              <a:effectLst/>
              <a:ea typeface="ＭＳ Ｐゴシック" panose="020B0600070205080204" pitchFamily="50" charset="-128"/>
              <a:cs typeface="Times New Roman" panose="02020603050405020304" pitchFamily="18" charset="0"/>
            </a:rPr>
            <a:t>/</a:t>
          </a:r>
          <a:r>
            <a:rPr kumimoji="1" lang="ja-JP" sz="1200" b="1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游明朝" panose="02020400000000000000" pitchFamily="18" charset="-128"/>
              <a:cs typeface="Times New Roman" panose="02020603050405020304" pitchFamily="18" charset="0"/>
            </a:rPr>
            <a:t>回</a:t>
          </a:r>
          <a:endParaRPr lang="ja-JP" sz="1200">
            <a:effectLst/>
            <a:latin typeface="ＭＳ Ｐゴシック" panose="020B0600070205080204" pitchFamily="50" charset="-128"/>
            <a:ea typeface="ＭＳ Ｐゴシック" panose="020B0600070205080204" pitchFamily="50" charset="-128"/>
            <a:cs typeface="ＭＳ Ｐゴシック" panose="020B0600070205080204" pitchFamily="50" charset="-128"/>
          </a:endParaRPr>
        </a:p>
        <a:p>
          <a:pPr>
            <a:spcAft>
              <a:spcPts val="0"/>
            </a:spcAft>
          </a:pPr>
          <a:r>
            <a:rPr kumimoji="1" lang="en-US" sz="1200" b="1">
              <a:solidFill>
                <a:srgbClr val="FF0000"/>
              </a:solidFill>
              <a:effectLst/>
              <a:ea typeface="ＭＳ Ｐゴシック" panose="020B0600070205080204" pitchFamily="50" charset="-128"/>
              <a:cs typeface="Times New Roman" panose="02020603050405020304" pitchFamily="18" charset="0"/>
            </a:rPr>
            <a:t>16</a:t>
          </a:r>
          <a:r>
            <a:rPr kumimoji="1" lang="ja-JP" sz="1200" b="1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游明朝" panose="02020400000000000000" pitchFamily="18" charset="-128"/>
              <a:cs typeface="Times New Roman" panose="02020603050405020304" pitchFamily="18" charset="0"/>
            </a:rPr>
            <a:t>～</a:t>
          </a:r>
          <a:r>
            <a:rPr kumimoji="1" lang="en-US" sz="1200" b="1">
              <a:solidFill>
                <a:srgbClr val="FF0000"/>
              </a:solidFill>
              <a:effectLst/>
              <a:ea typeface="ＭＳ Ｐゴシック" panose="020B0600070205080204" pitchFamily="50" charset="-128"/>
              <a:cs typeface="Times New Roman" panose="02020603050405020304" pitchFamily="18" charset="0"/>
            </a:rPr>
            <a:t>18</a:t>
          </a:r>
          <a:r>
            <a:rPr kumimoji="1" lang="ja-JP" sz="1200" b="1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游明朝" panose="02020400000000000000" pitchFamily="18" charset="-128"/>
              <a:cs typeface="Times New Roman" panose="02020603050405020304" pitchFamily="18" charset="0"/>
            </a:rPr>
            <a:t>人の場合は、</a:t>
          </a:r>
          <a:r>
            <a:rPr kumimoji="1" lang="en-US" sz="1200" b="1">
              <a:solidFill>
                <a:srgbClr val="FF0000"/>
              </a:solidFill>
              <a:effectLst/>
              <a:ea typeface="ＭＳ Ｐゴシック" panose="020B0600070205080204" pitchFamily="50" charset="-128"/>
              <a:cs typeface="Times New Roman" panose="02020603050405020304" pitchFamily="18" charset="0"/>
            </a:rPr>
            <a:t>1,500</a:t>
          </a:r>
          <a:r>
            <a:rPr kumimoji="1" lang="ja-JP" sz="1200" b="1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游明朝" panose="02020400000000000000" pitchFamily="18" charset="-128"/>
              <a:cs typeface="Times New Roman" panose="02020603050405020304" pitchFamily="18" charset="0"/>
            </a:rPr>
            <a:t>円</a:t>
          </a:r>
          <a:r>
            <a:rPr kumimoji="1" lang="en-US" sz="1200" b="1">
              <a:solidFill>
                <a:srgbClr val="FF0000"/>
              </a:solidFill>
              <a:effectLst/>
              <a:ea typeface="ＭＳ Ｐゴシック" panose="020B0600070205080204" pitchFamily="50" charset="-128"/>
              <a:cs typeface="Times New Roman" panose="02020603050405020304" pitchFamily="18" charset="0"/>
            </a:rPr>
            <a:t>/</a:t>
          </a:r>
          <a:r>
            <a:rPr kumimoji="1" lang="ja-JP" sz="1200" b="1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游明朝" panose="02020400000000000000" pitchFamily="18" charset="-128"/>
              <a:cs typeface="Times New Roman" panose="02020603050405020304" pitchFamily="18" charset="0"/>
            </a:rPr>
            <a:t>回</a:t>
          </a:r>
          <a:endParaRPr lang="ja-JP" sz="1200">
            <a:effectLst/>
            <a:latin typeface="ＭＳ Ｐゴシック" panose="020B0600070205080204" pitchFamily="50" charset="-128"/>
            <a:ea typeface="ＭＳ Ｐゴシック" panose="020B0600070205080204" pitchFamily="50" charset="-128"/>
            <a:cs typeface="ＭＳ Ｐゴシック" panose="020B0600070205080204" pitchFamily="50" charset="-128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8</xdr:row>
      <xdr:rowOff>9525</xdr:rowOff>
    </xdr:from>
    <xdr:to>
      <xdr:col>11</xdr:col>
      <xdr:colOff>9525</xdr:colOff>
      <xdr:row>10</xdr:row>
      <xdr:rowOff>0</xdr:rowOff>
    </xdr:to>
    <xdr:cxnSp macro="">
      <xdr:nvCxnSpPr>
        <xdr:cNvPr id="4" name="直線コネクタ 3"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CxnSpPr/>
      </xdr:nvCxnSpPr>
      <xdr:spPr>
        <a:xfrm>
          <a:off x="1666875" y="2152650"/>
          <a:ext cx="723900" cy="466725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15240</xdr:colOff>
          <xdr:row>7</xdr:row>
          <xdr:rowOff>30480</xdr:rowOff>
        </xdr:from>
        <xdr:to>
          <xdr:col>9</xdr:col>
          <xdr:colOff>190500</xdr:colOff>
          <xdr:row>7</xdr:row>
          <xdr:rowOff>228600</xdr:rowOff>
        </xdr:to>
        <xdr:sp macro="" textlink="">
          <xdr:nvSpPr>
            <xdr:cNvPr id="71683" name="Check Box 3" hidden="1">
              <a:extLst>
                <a:ext uri="{63B3BB69-23CF-44E3-9099-C40C66FF867C}">
                  <a14:compatExt spid="_x0000_s71683"/>
                </a:ext>
                <a:ext uri="{FF2B5EF4-FFF2-40B4-BE49-F238E27FC236}">
                  <a16:creationId xmlns:a16="http://schemas.microsoft.com/office/drawing/2014/main" id="{00000000-0008-0000-0500-00000318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7432" rIns="0" bIns="27432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４月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15240</xdr:colOff>
          <xdr:row>7</xdr:row>
          <xdr:rowOff>30480</xdr:rowOff>
        </xdr:from>
        <xdr:to>
          <xdr:col>12</xdr:col>
          <xdr:colOff>190500</xdr:colOff>
          <xdr:row>7</xdr:row>
          <xdr:rowOff>228600</xdr:rowOff>
        </xdr:to>
        <xdr:sp macro="" textlink="">
          <xdr:nvSpPr>
            <xdr:cNvPr id="71684" name="Check Box 4" hidden="1">
              <a:extLst>
                <a:ext uri="{63B3BB69-23CF-44E3-9099-C40C66FF867C}">
                  <a14:compatExt spid="_x0000_s71684"/>
                </a:ext>
                <a:ext uri="{FF2B5EF4-FFF2-40B4-BE49-F238E27FC236}">
                  <a16:creationId xmlns:a16="http://schemas.microsoft.com/office/drawing/2014/main" id="{00000000-0008-0000-0500-00000418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7432" rIns="0" bIns="27432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１０月</a:t>
              </a:r>
            </a:p>
          </xdr:txBody>
        </xdr:sp>
        <xdr:clientData/>
      </xdr:twoCellAnchor>
    </mc:Choice>
    <mc:Fallback/>
  </mc:AlternateContent>
  <xdr:twoCellAnchor>
    <xdr:from>
      <xdr:col>23</xdr:col>
      <xdr:colOff>200025</xdr:colOff>
      <xdr:row>13</xdr:row>
      <xdr:rowOff>95250</xdr:rowOff>
    </xdr:from>
    <xdr:to>
      <xdr:col>35</xdr:col>
      <xdr:colOff>200024</xdr:colOff>
      <xdr:row>16</xdr:row>
      <xdr:rowOff>0</xdr:rowOff>
    </xdr:to>
    <xdr:sp macro="" textlink="">
      <xdr:nvSpPr>
        <xdr:cNvPr id="2" name="四角形: 角を丸くする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SpPr/>
      </xdr:nvSpPr>
      <xdr:spPr>
        <a:xfrm>
          <a:off x="5676900" y="3429000"/>
          <a:ext cx="2857499" cy="733425"/>
        </a:xfrm>
        <a:prstGeom prst="roundRect">
          <a:avLst/>
        </a:prstGeom>
        <a:ln w="38100" cmpd="sng">
          <a:solidFill>
            <a:srgbClr val="FF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200" b="1">
              <a:solidFill>
                <a:srgbClr val="FF0000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記載例は、基本費＋会場費（</a:t>
          </a:r>
          <a:r>
            <a:rPr kumimoji="1" lang="en-US" altLang="ja-JP" sz="1200" b="1">
              <a:solidFill>
                <a:srgbClr val="FF0000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1</a:t>
          </a:r>
          <a:r>
            <a:rPr kumimoji="1" lang="ja-JP" altLang="en-US" sz="1200" b="1">
              <a:solidFill>
                <a:srgbClr val="FF0000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年分）＋加算（</a:t>
          </a:r>
          <a:r>
            <a:rPr kumimoji="1" lang="en-US" altLang="ja-JP" sz="1200" b="1">
              <a:solidFill>
                <a:srgbClr val="FF0000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6</a:t>
          </a:r>
          <a:r>
            <a:rPr kumimoji="1" lang="ja-JP" altLang="en-US" sz="1200" b="1">
              <a:solidFill>
                <a:srgbClr val="FF0000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か月分）の請求です。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8</xdr:row>
      <xdr:rowOff>9525</xdr:rowOff>
    </xdr:from>
    <xdr:to>
      <xdr:col>11</xdr:col>
      <xdr:colOff>9525</xdr:colOff>
      <xdr:row>10</xdr:row>
      <xdr:rowOff>0</xdr:rowOff>
    </xdr:to>
    <xdr:cxnSp macro="">
      <xdr:nvCxnSpPr>
        <xdr:cNvPr id="9" name="直線コネクタ 8">
          <a:extLst>
            <a:ext uri="{FF2B5EF4-FFF2-40B4-BE49-F238E27FC236}">
              <a16:creationId xmlns:a16="http://schemas.microsoft.com/office/drawing/2014/main" id="{00000000-0008-0000-0600-000009000000}"/>
            </a:ext>
          </a:extLst>
        </xdr:cNvPr>
        <xdr:cNvCxnSpPr/>
      </xdr:nvCxnSpPr>
      <xdr:spPr>
        <a:xfrm>
          <a:off x="1666875" y="2428875"/>
          <a:ext cx="723900" cy="466725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15240</xdr:colOff>
          <xdr:row>7</xdr:row>
          <xdr:rowOff>30480</xdr:rowOff>
        </xdr:from>
        <xdr:to>
          <xdr:col>9</xdr:col>
          <xdr:colOff>190500</xdr:colOff>
          <xdr:row>7</xdr:row>
          <xdr:rowOff>228600</xdr:rowOff>
        </xdr:to>
        <xdr:sp macro="" textlink="">
          <xdr:nvSpPr>
            <xdr:cNvPr id="26632" name="Check Box 8" hidden="1">
              <a:extLst>
                <a:ext uri="{63B3BB69-23CF-44E3-9099-C40C66FF867C}">
                  <a14:compatExt spid="_x0000_s26632"/>
                </a:ext>
                <a:ext uri="{FF2B5EF4-FFF2-40B4-BE49-F238E27FC236}">
                  <a16:creationId xmlns:a16="http://schemas.microsoft.com/office/drawing/2014/main" id="{00000000-0008-0000-0600-000008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7432" rIns="0" bIns="27432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４月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15240</xdr:colOff>
          <xdr:row>7</xdr:row>
          <xdr:rowOff>30480</xdr:rowOff>
        </xdr:from>
        <xdr:to>
          <xdr:col>12</xdr:col>
          <xdr:colOff>190500</xdr:colOff>
          <xdr:row>7</xdr:row>
          <xdr:rowOff>228600</xdr:rowOff>
        </xdr:to>
        <xdr:sp macro="" textlink="">
          <xdr:nvSpPr>
            <xdr:cNvPr id="26633" name="Check Box 9" hidden="1">
              <a:extLst>
                <a:ext uri="{63B3BB69-23CF-44E3-9099-C40C66FF867C}">
                  <a14:compatExt spid="_x0000_s26633"/>
                </a:ext>
                <a:ext uri="{FF2B5EF4-FFF2-40B4-BE49-F238E27FC236}">
                  <a16:creationId xmlns:a16="http://schemas.microsoft.com/office/drawing/2014/main" id="{00000000-0008-0000-0600-000009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7432" rIns="0" bIns="27432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１０月</a:t>
              </a:r>
            </a:p>
          </xdr:txBody>
        </xdr:sp>
        <xdr:clientData/>
      </xdr:twoCellAnchor>
    </mc:Choice>
    <mc:Fallback/>
  </mc:AlternateContent>
  <xdr:twoCellAnchor>
    <xdr:from>
      <xdr:col>21</xdr:col>
      <xdr:colOff>104776</xdr:colOff>
      <xdr:row>13</xdr:row>
      <xdr:rowOff>200025</xdr:rowOff>
    </xdr:from>
    <xdr:to>
      <xdr:col>36</xdr:col>
      <xdr:colOff>152401</xdr:colOff>
      <xdr:row>15</xdr:row>
      <xdr:rowOff>114300</xdr:rowOff>
    </xdr:to>
    <xdr:sp macro="" textlink="">
      <xdr:nvSpPr>
        <xdr:cNvPr id="10" name="四角形: 角を丸くする 9">
          <a:extLst>
            <a:ext uri="{FF2B5EF4-FFF2-40B4-BE49-F238E27FC236}">
              <a16:creationId xmlns:a16="http://schemas.microsoft.com/office/drawing/2014/main" id="{00000000-0008-0000-0600-00000A000000}"/>
            </a:ext>
          </a:extLst>
        </xdr:cNvPr>
        <xdr:cNvSpPr/>
      </xdr:nvSpPr>
      <xdr:spPr>
        <a:xfrm>
          <a:off x="5105401" y="3533775"/>
          <a:ext cx="3619500" cy="390525"/>
        </a:xfrm>
        <a:prstGeom prst="roundRect">
          <a:avLst/>
        </a:prstGeom>
        <a:ln w="38100" cmpd="sng">
          <a:solidFill>
            <a:srgbClr val="FF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200" b="1">
              <a:solidFill>
                <a:srgbClr val="FF0000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記載例は、加算費（</a:t>
          </a:r>
          <a:r>
            <a:rPr kumimoji="1" lang="en-US" altLang="ja-JP" sz="1200" b="1">
              <a:solidFill>
                <a:srgbClr val="FF0000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6</a:t>
          </a:r>
          <a:r>
            <a:rPr kumimoji="1" lang="ja-JP" altLang="en-US" sz="1200" b="1">
              <a:solidFill>
                <a:srgbClr val="FF0000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か月分）の請求です。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8</xdr:row>
      <xdr:rowOff>9525</xdr:rowOff>
    </xdr:from>
    <xdr:to>
      <xdr:col>11</xdr:col>
      <xdr:colOff>9525</xdr:colOff>
      <xdr:row>10</xdr:row>
      <xdr:rowOff>0</xdr:rowOff>
    </xdr:to>
    <xdr:cxnSp macro="">
      <xdr:nvCxnSpPr>
        <xdr:cNvPr id="4" name="直線コネクタ 3">
          <a:extLst>
            <a:ext uri="{FF2B5EF4-FFF2-40B4-BE49-F238E27FC236}">
              <a16:creationId xmlns:a16="http://schemas.microsoft.com/office/drawing/2014/main" id="{00000000-0008-0000-0700-000004000000}"/>
            </a:ext>
          </a:extLst>
        </xdr:cNvPr>
        <xdr:cNvCxnSpPr/>
      </xdr:nvCxnSpPr>
      <xdr:spPr>
        <a:xfrm>
          <a:off x="1666875" y="2152650"/>
          <a:ext cx="723900" cy="466725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15240</xdr:colOff>
          <xdr:row>7</xdr:row>
          <xdr:rowOff>30480</xdr:rowOff>
        </xdr:from>
        <xdr:to>
          <xdr:col>9</xdr:col>
          <xdr:colOff>190500</xdr:colOff>
          <xdr:row>7</xdr:row>
          <xdr:rowOff>228600</xdr:rowOff>
        </xdr:to>
        <xdr:sp macro="" textlink="">
          <xdr:nvSpPr>
            <xdr:cNvPr id="66563" name="Check Box 3" hidden="1">
              <a:extLst>
                <a:ext uri="{63B3BB69-23CF-44E3-9099-C40C66FF867C}">
                  <a14:compatExt spid="_x0000_s66563"/>
                </a:ext>
                <a:ext uri="{FF2B5EF4-FFF2-40B4-BE49-F238E27FC236}">
                  <a16:creationId xmlns:a16="http://schemas.microsoft.com/office/drawing/2014/main" id="{00000000-0008-0000-0700-0000030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7432" rIns="0" bIns="27432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４月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15240</xdr:colOff>
          <xdr:row>7</xdr:row>
          <xdr:rowOff>30480</xdr:rowOff>
        </xdr:from>
        <xdr:to>
          <xdr:col>12</xdr:col>
          <xdr:colOff>190500</xdr:colOff>
          <xdr:row>7</xdr:row>
          <xdr:rowOff>228600</xdr:rowOff>
        </xdr:to>
        <xdr:sp macro="" textlink="">
          <xdr:nvSpPr>
            <xdr:cNvPr id="66564" name="Check Box 4" hidden="1">
              <a:extLst>
                <a:ext uri="{63B3BB69-23CF-44E3-9099-C40C66FF867C}">
                  <a14:compatExt spid="_x0000_s66564"/>
                </a:ext>
                <a:ext uri="{FF2B5EF4-FFF2-40B4-BE49-F238E27FC236}">
                  <a16:creationId xmlns:a16="http://schemas.microsoft.com/office/drawing/2014/main" id="{00000000-0008-0000-0700-0000040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7432" rIns="0" bIns="27432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１０月</a:t>
              </a:r>
            </a:p>
          </xdr:txBody>
        </xdr:sp>
        <xdr:clientData/>
      </xdr:twoCellAnchor>
    </mc:Choice>
    <mc:Fallback/>
  </mc:AlternateContent>
  <xdr:twoCellAnchor>
    <xdr:from>
      <xdr:col>12</xdr:col>
      <xdr:colOff>142875</xdr:colOff>
      <xdr:row>13</xdr:row>
      <xdr:rowOff>47625</xdr:rowOff>
    </xdr:from>
    <xdr:to>
      <xdr:col>22</xdr:col>
      <xdr:colOff>114300</xdr:colOff>
      <xdr:row>15</xdr:row>
      <xdr:rowOff>123825</xdr:rowOff>
    </xdr:to>
    <xdr:sp macro="" textlink="">
      <xdr:nvSpPr>
        <xdr:cNvPr id="5" name="吹き出し: 線 4">
          <a:extLst>
            <a:ext uri="{FF2B5EF4-FFF2-40B4-BE49-F238E27FC236}">
              <a16:creationId xmlns:a16="http://schemas.microsoft.com/office/drawing/2014/main" id="{00000000-0008-0000-0700-000005000000}"/>
            </a:ext>
          </a:extLst>
        </xdr:cNvPr>
        <xdr:cNvSpPr/>
      </xdr:nvSpPr>
      <xdr:spPr>
        <a:xfrm>
          <a:off x="3000375" y="3190875"/>
          <a:ext cx="2352675" cy="552450"/>
        </a:xfrm>
        <a:prstGeom prst="borderCallout1">
          <a:avLst>
            <a:gd name="adj1" fmla="val 57460"/>
            <a:gd name="adj2" fmla="val -2287"/>
            <a:gd name="adj3" fmla="val 102812"/>
            <a:gd name="adj4" fmla="val -67217"/>
          </a:avLst>
        </a:prstGeom>
        <a:ln w="25400">
          <a:solidFill>
            <a:srgbClr val="FF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wrap="square" rtlCol="0" anchor="t"/>
        <a:lstStyle/>
        <a:p>
          <a:pPr>
            <a:spcAft>
              <a:spcPts val="0"/>
            </a:spcAft>
          </a:pPr>
          <a:r>
            <a:rPr kumimoji="1" lang="en-US" sz="1200" b="1">
              <a:solidFill>
                <a:srgbClr val="FF0000"/>
              </a:solidFill>
              <a:effectLst/>
              <a:ea typeface="ＭＳ Ｐゴシック" panose="020B0600070205080204" pitchFamily="50" charset="-128"/>
              <a:cs typeface="Times New Roman" panose="02020603050405020304" pitchFamily="18" charset="0"/>
            </a:rPr>
            <a:t>13</a:t>
          </a:r>
          <a:r>
            <a:rPr kumimoji="1" lang="ja-JP" sz="1200" b="1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游明朝" panose="02020400000000000000" pitchFamily="18" charset="-128"/>
              <a:cs typeface="Times New Roman" panose="02020603050405020304" pitchFamily="18" charset="0"/>
            </a:rPr>
            <a:t>～</a:t>
          </a:r>
          <a:r>
            <a:rPr kumimoji="1" lang="en-US" sz="1200" b="1">
              <a:solidFill>
                <a:srgbClr val="FF0000"/>
              </a:solidFill>
              <a:effectLst/>
              <a:ea typeface="ＭＳ Ｐゴシック" panose="020B0600070205080204" pitchFamily="50" charset="-128"/>
              <a:cs typeface="Times New Roman" panose="02020603050405020304" pitchFamily="18" charset="0"/>
            </a:rPr>
            <a:t>15</a:t>
          </a:r>
          <a:r>
            <a:rPr kumimoji="1" lang="ja-JP" sz="1200" b="1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游明朝" panose="02020400000000000000" pitchFamily="18" charset="-128"/>
              <a:cs typeface="Times New Roman" panose="02020603050405020304" pitchFamily="18" charset="0"/>
            </a:rPr>
            <a:t>入の場合は、</a:t>
          </a:r>
          <a:r>
            <a:rPr kumimoji="1" lang="en-US" sz="1200" b="1">
              <a:solidFill>
                <a:srgbClr val="FF0000"/>
              </a:solidFill>
              <a:effectLst/>
              <a:ea typeface="ＭＳ Ｐゴシック" panose="020B0600070205080204" pitchFamily="50" charset="-128"/>
              <a:cs typeface="Times New Roman" panose="02020603050405020304" pitchFamily="18" charset="0"/>
            </a:rPr>
            <a:t>3,000</a:t>
          </a:r>
          <a:r>
            <a:rPr kumimoji="1" lang="ja-JP" sz="1200" b="1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游明朝" panose="02020400000000000000" pitchFamily="18" charset="-128"/>
              <a:cs typeface="Times New Roman" panose="02020603050405020304" pitchFamily="18" charset="0"/>
            </a:rPr>
            <a:t>円</a:t>
          </a:r>
          <a:r>
            <a:rPr kumimoji="1" lang="en-US" sz="1200" b="1">
              <a:solidFill>
                <a:srgbClr val="FF0000"/>
              </a:solidFill>
              <a:effectLst/>
              <a:ea typeface="ＭＳ Ｐゴシック" panose="020B0600070205080204" pitchFamily="50" charset="-128"/>
              <a:cs typeface="Times New Roman" panose="02020603050405020304" pitchFamily="18" charset="0"/>
            </a:rPr>
            <a:t>/</a:t>
          </a:r>
          <a:r>
            <a:rPr kumimoji="1" lang="ja-JP" sz="1200" b="1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游明朝" panose="02020400000000000000" pitchFamily="18" charset="-128"/>
              <a:cs typeface="Times New Roman" panose="02020603050405020304" pitchFamily="18" charset="0"/>
            </a:rPr>
            <a:t>回</a:t>
          </a:r>
          <a:endParaRPr lang="ja-JP" sz="1200">
            <a:effectLst/>
            <a:latin typeface="ＭＳ Ｐゴシック" panose="020B0600070205080204" pitchFamily="50" charset="-128"/>
            <a:ea typeface="ＭＳ Ｐゴシック" panose="020B0600070205080204" pitchFamily="50" charset="-128"/>
            <a:cs typeface="ＭＳ Ｐゴシック" panose="020B0600070205080204" pitchFamily="50" charset="-128"/>
          </a:endParaRPr>
        </a:p>
        <a:p>
          <a:pPr>
            <a:spcAft>
              <a:spcPts val="0"/>
            </a:spcAft>
          </a:pPr>
          <a:r>
            <a:rPr kumimoji="1" lang="en-US" sz="1200" b="1">
              <a:solidFill>
                <a:srgbClr val="FF0000"/>
              </a:solidFill>
              <a:effectLst/>
              <a:ea typeface="ＭＳ Ｐゴシック" panose="020B0600070205080204" pitchFamily="50" charset="-128"/>
              <a:cs typeface="Times New Roman" panose="02020603050405020304" pitchFamily="18" charset="0"/>
            </a:rPr>
            <a:t>16</a:t>
          </a:r>
          <a:r>
            <a:rPr kumimoji="1" lang="ja-JP" sz="1200" b="1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游明朝" panose="02020400000000000000" pitchFamily="18" charset="-128"/>
              <a:cs typeface="Times New Roman" panose="02020603050405020304" pitchFamily="18" charset="0"/>
            </a:rPr>
            <a:t>～</a:t>
          </a:r>
          <a:r>
            <a:rPr kumimoji="1" lang="en-US" sz="1200" b="1">
              <a:solidFill>
                <a:srgbClr val="FF0000"/>
              </a:solidFill>
              <a:effectLst/>
              <a:ea typeface="ＭＳ Ｐゴシック" panose="020B0600070205080204" pitchFamily="50" charset="-128"/>
              <a:cs typeface="Times New Roman" panose="02020603050405020304" pitchFamily="18" charset="0"/>
            </a:rPr>
            <a:t>18</a:t>
          </a:r>
          <a:r>
            <a:rPr kumimoji="1" lang="ja-JP" sz="1200" b="1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游明朝" panose="02020400000000000000" pitchFamily="18" charset="-128"/>
              <a:cs typeface="Times New Roman" panose="02020603050405020304" pitchFamily="18" charset="0"/>
            </a:rPr>
            <a:t>人の場合は、</a:t>
          </a:r>
          <a:r>
            <a:rPr kumimoji="1" lang="en-US" sz="1200" b="1">
              <a:solidFill>
                <a:srgbClr val="FF0000"/>
              </a:solidFill>
              <a:effectLst/>
              <a:ea typeface="ＭＳ Ｐゴシック" panose="020B0600070205080204" pitchFamily="50" charset="-128"/>
              <a:cs typeface="Times New Roman" panose="02020603050405020304" pitchFamily="18" charset="0"/>
            </a:rPr>
            <a:t>3,500</a:t>
          </a:r>
          <a:r>
            <a:rPr kumimoji="1" lang="ja-JP" sz="1200" b="1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游明朝" panose="02020400000000000000" pitchFamily="18" charset="-128"/>
              <a:cs typeface="Times New Roman" panose="02020603050405020304" pitchFamily="18" charset="0"/>
            </a:rPr>
            <a:t>円</a:t>
          </a:r>
          <a:r>
            <a:rPr kumimoji="1" lang="en-US" sz="1200" b="1">
              <a:solidFill>
                <a:srgbClr val="FF0000"/>
              </a:solidFill>
              <a:effectLst/>
              <a:ea typeface="ＭＳ Ｐゴシック" panose="020B0600070205080204" pitchFamily="50" charset="-128"/>
              <a:cs typeface="Times New Roman" panose="02020603050405020304" pitchFamily="18" charset="0"/>
            </a:rPr>
            <a:t>/</a:t>
          </a:r>
          <a:r>
            <a:rPr kumimoji="1" lang="ja-JP" sz="1200" b="1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游明朝" panose="02020400000000000000" pitchFamily="18" charset="-128"/>
              <a:cs typeface="Times New Roman" panose="02020603050405020304" pitchFamily="18" charset="0"/>
            </a:rPr>
            <a:t>回</a:t>
          </a:r>
          <a:endParaRPr lang="ja-JP" sz="1200">
            <a:effectLst/>
            <a:latin typeface="ＭＳ Ｐゴシック" panose="020B0600070205080204" pitchFamily="50" charset="-128"/>
            <a:ea typeface="ＭＳ Ｐゴシック" panose="020B0600070205080204" pitchFamily="50" charset="-128"/>
            <a:cs typeface="ＭＳ Ｐゴシック" panose="020B0600070205080204" pitchFamily="50" charset="-128"/>
          </a:endParaRP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8</xdr:row>
      <xdr:rowOff>9525</xdr:rowOff>
    </xdr:from>
    <xdr:to>
      <xdr:col>11</xdr:col>
      <xdr:colOff>9525</xdr:colOff>
      <xdr:row>10</xdr:row>
      <xdr:rowOff>0</xdr:rowOff>
    </xdr:to>
    <xdr:cxnSp macro="">
      <xdr:nvCxnSpPr>
        <xdr:cNvPr id="4" name="直線コネクタ 3">
          <a:extLst>
            <a:ext uri="{FF2B5EF4-FFF2-40B4-BE49-F238E27FC236}">
              <a16:creationId xmlns:a16="http://schemas.microsoft.com/office/drawing/2014/main" id="{00000000-0008-0000-0800-000004000000}"/>
            </a:ext>
          </a:extLst>
        </xdr:cNvPr>
        <xdr:cNvCxnSpPr/>
      </xdr:nvCxnSpPr>
      <xdr:spPr>
        <a:xfrm>
          <a:off x="1666875" y="2152650"/>
          <a:ext cx="723900" cy="466725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15240</xdr:colOff>
          <xdr:row>7</xdr:row>
          <xdr:rowOff>30480</xdr:rowOff>
        </xdr:from>
        <xdr:to>
          <xdr:col>9</xdr:col>
          <xdr:colOff>190500</xdr:colOff>
          <xdr:row>7</xdr:row>
          <xdr:rowOff>228600</xdr:rowOff>
        </xdr:to>
        <xdr:sp macro="" textlink="">
          <xdr:nvSpPr>
            <xdr:cNvPr id="68611" name="Check Box 3" hidden="1">
              <a:extLst>
                <a:ext uri="{63B3BB69-23CF-44E3-9099-C40C66FF867C}">
                  <a14:compatExt spid="_x0000_s68611"/>
                </a:ext>
                <a:ext uri="{FF2B5EF4-FFF2-40B4-BE49-F238E27FC236}">
                  <a16:creationId xmlns:a16="http://schemas.microsoft.com/office/drawing/2014/main" id="{00000000-0008-0000-0800-0000030C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7432" rIns="0" bIns="27432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４月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15240</xdr:colOff>
          <xdr:row>7</xdr:row>
          <xdr:rowOff>30480</xdr:rowOff>
        </xdr:from>
        <xdr:to>
          <xdr:col>12</xdr:col>
          <xdr:colOff>190500</xdr:colOff>
          <xdr:row>7</xdr:row>
          <xdr:rowOff>228600</xdr:rowOff>
        </xdr:to>
        <xdr:sp macro="" textlink="">
          <xdr:nvSpPr>
            <xdr:cNvPr id="68612" name="Check Box 4" hidden="1">
              <a:extLst>
                <a:ext uri="{63B3BB69-23CF-44E3-9099-C40C66FF867C}">
                  <a14:compatExt spid="_x0000_s68612"/>
                </a:ext>
                <a:ext uri="{FF2B5EF4-FFF2-40B4-BE49-F238E27FC236}">
                  <a16:creationId xmlns:a16="http://schemas.microsoft.com/office/drawing/2014/main" id="{00000000-0008-0000-0800-0000040C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7432" rIns="0" bIns="27432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１０月</a:t>
              </a:r>
            </a:p>
          </xdr:txBody>
        </xdr:sp>
        <xdr:clientData/>
      </xdr:twoCellAnchor>
    </mc:Choice>
    <mc:Fallback/>
  </mc:AlternateContent>
  <xdr:twoCellAnchor>
    <xdr:from>
      <xdr:col>21</xdr:col>
      <xdr:colOff>142875</xdr:colOff>
      <xdr:row>12</xdr:row>
      <xdr:rowOff>219076</xdr:rowOff>
    </xdr:from>
    <xdr:to>
      <xdr:col>35</xdr:col>
      <xdr:colOff>0</xdr:colOff>
      <xdr:row>15</xdr:row>
      <xdr:rowOff>114301</xdr:rowOff>
    </xdr:to>
    <xdr:sp macro="" textlink="">
      <xdr:nvSpPr>
        <xdr:cNvPr id="10" name="四角形: 角を丸くする 9">
          <a:extLst>
            <a:ext uri="{FF2B5EF4-FFF2-40B4-BE49-F238E27FC236}">
              <a16:creationId xmlns:a16="http://schemas.microsoft.com/office/drawing/2014/main" id="{00000000-0008-0000-0800-00000A000000}"/>
            </a:ext>
          </a:extLst>
        </xdr:cNvPr>
        <xdr:cNvSpPr/>
      </xdr:nvSpPr>
      <xdr:spPr>
        <a:xfrm>
          <a:off x="5143500" y="3314701"/>
          <a:ext cx="3190875" cy="609600"/>
        </a:xfrm>
        <a:prstGeom prst="roundRect">
          <a:avLst/>
        </a:prstGeom>
        <a:ln w="38100" cmpd="sng">
          <a:solidFill>
            <a:srgbClr val="FF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200" b="1">
              <a:solidFill>
                <a:srgbClr val="FF0000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記載例は、基本費＋会場費（</a:t>
          </a:r>
          <a:r>
            <a:rPr kumimoji="1" lang="en-US" altLang="ja-JP" sz="1200" b="1">
              <a:solidFill>
                <a:srgbClr val="FF0000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6</a:t>
          </a:r>
          <a:r>
            <a:rPr kumimoji="1" lang="ja-JP" altLang="en-US" sz="1200" b="1">
              <a:solidFill>
                <a:srgbClr val="FF0000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か月分）の請求です。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8</xdr:row>
      <xdr:rowOff>9525</xdr:rowOff>
    </xdr:from>
    <xdr:to>
      <xdr:col>11</xdr:col>
      <xdr:colOff>9525</xdr:colOff>
      <xdr:row>10</xdr:row>
      <xdr:rowOff>0</xdr:rowOff>
    </xdr:to>
    <xdr:cxnSp macro="">
      <xdr:nvCxnSpPr>
        <xdr:cNvPr id="2" name="直線コネクタ 1">
          <a:extLst>
            <a:ext uri="{FF2B5EF4-FFF2-40B4-BE49-F238E27FC236}">
              <a16:creationId xmlns:a16="http://schemas.microsoft.com/office/drawing/2014/main" id="{7A143F5F-B568-4F74-9EDB-46077271D08A}"/>
            </a:ext>
          </a:extLst>
        </xdr:cNvPr>
        <xdr:cNvCxnSpPr/>
      </xdr:nvCxnSpPr>
      <xdr:spPr>
        <a:xfrm>
          <a:off x="1653540" y="1952625"/>
          <a:ext cx="954405" cy="462915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15240</xdr:colOff>
          <xdr:row>7</xdr:row>
          <xdr:rowOff>30480</xdr:rowOff>
        </xdr:from>
        <xdr:to>
          <xdr:col>9</xdr:col>
          <xdr:colOff>190500</xdr:colOff>
          <xdr:row>8</xdr:row>
          <xdr:rowOff>0</xdr:rowOff>
        </xdr:to>
        <xdr:sp macro="" textlink="">
          <xdr:nvSpPr>
            <xdr:cNvPr id="77825" name="Check Box 1" hidden="1">
              <a:extLst>
                <a:ext uri="{63B3BB69-23CF-44E3-9099-C40C66FF867C}">
                  <a14:compatExt spid="_x0000_s77825"/>
                </a:ext>
                <a:ext uri="{FF2B5EF4-FFF2-40B4-BE49-F238E27FC236}">
                  <a16:creationId xmlns:a16="http://schemas.microsoft.com/office/drawing/2014/main" id="{00000000-0008-0000-0900-00000130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7432" rIns="0" bIns="27432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４月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15240</xdr:colOff>
          <xdr:row>7</xdr:row>
          <xdr:rowOff>30480</xdr:rowOff>
        </xdr:from>
        <xdr:to>
          <xdr:col>12</xdr:col>
          <xdr:colOff>190500</xdr:colOff>
          <xdr:row>8</xdr:row>
          <xdr:rowOff>0</xdr:rowOff>
        </xdr:to>
        <xdr:sp macro="" textlink="">
          <xdr:nvSpPr>
            <xdr:cNvPr id="77826" name="Check Box 2" hidden="1">
              <a:extLst>
                <a:ext uri="{63B3BB69-23CF-44E3-9099-C40C66FF867C}">
                  <a14:compatExt spid="_x0000_s77826"/>
                </a:ext>
                <a:ext uri="{FF2B5EF4-FFF2-40B4-BE49-F238E27FC236}">
                  <a16:creationId xmlns:a16="http://schemas.microsoft.com/office/drawing/2014/main" id="{00000000-0008-0000-0900-00000230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7432" rIns="0" bIns="27432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１０月</a:t>
              </a:r>
            </a:p>
          </xdr:txBody>
        </xdr:sp>
        <xdr:clientData/>
      </xdr:twoCellAnchor>
    </mc:Choice>
    <mc:Fallback/>
  </mc:AlternateContent>
  <xdr:twoCellAnchor>
    <xdr:from>
      <xdr:col>2</xdr:col>
      <xdr:colOff>65743</xdr:colOff>
      <xdr:row>21</xdr:row>
      <xdr:rowOff>44825</xdr:rowOff>
    </xdr:from>
    <xdr:to>
      <xdr:col>38</xdr:col>
      <xdr:colOff>134473</xdr:colOff>
      <xdr:row>25</xdr:row>
      <xdr:rowOff>215154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514F1FBE-79DA-4EA4-B55D-07511B2D0171}"/>
            </a:ext>
          </a:extLst>
        </xdr:cNvPr>
        <xdr:cNvSpPr txBox="1"/>
      </xdr:nvSpPr>
      <xdr:spPr>
        <a:xfrm>
          <a:off x="531908" y="5002307"/>
          <a:ext cx="8459694" cy="1138518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400" kern="1200">
              <a:solidFill>
                <a:srgbClr val="FF0000"/>
              </a:solidFill>
            </a:rPr>
            <a:t>※</a:t>
          </a:r>
          <a:r>
            <a:rPr kumimoji="1" lang="ja-JP" altLang="en-US" sz="1400" kern="1200">
              <a:solidFill>
                <a:srgbClr val="FF0000"/>
              </a:solidFill>
            </a:rPr>
            <a:t>記入にあたっての注意点</a:t>
          </a:r>
          <a:endParaRPr kumimoji="1" lang="en-US" altLang="ja-JP" sz="1400" kern="1200">
            <a:solidFill>
              <a:srgbClr val="FF0000"/>
            </a:solidFill>
          </a:endParaRPr>
        </a:p>
        <a:p>
          <a:r>
            <a:rPr kumimoji="1" lang="ja-JP" altLang="en-US" sz="1400" kern="1200">
              <a:solidFill>
                <a:srgbClr val="FF0000"/>
              </a:solidFill>
            </a:rPr>
            <a:t>・緑セルは自動計算されますので、エクセルで作成する場合は上書き等しないようご注意ください。</a:t>
          </a:r>
          <a:endParaRPr kumimoji="1" lang="en-US" altLang="ja-JP" sz="1400" kern="1200">
            <a:solidFill>
              <a:srgbClr val="FF0000"/>
            </a:solidFill>
          </a:endParaRPr>
        </a:p>
        <a:p>
          <a:r>
            <a:rPr kumimoji="1" lang="ja-JP" altLang="en-US" sz="1400" kern="1200">
              <a:solidFill>
                <a:srgbClr val="FF0000"/>
              </a:solidFill>
            </a:rPr>
            <a:t>・概算払いが必要な額を請求してください。</a:t>
          </a:r>
          <a:endParaRPr kumimoji="1" lang="en-US" altLang="ja-JP" sz="1400" kern="1200">
            <a:solidFill>
              <a:srgbClr val="FF0000"/>
            </a:solidFill>
          </a:endParaRPr>
        </a:p>
        <a:p>
          <a:endParaRPr kumimoji="1" lang="en-US" altLang="ja-JP" sz="1400" kern="1200"/>
        </a:p>
        <a:p>
          <a:endParaRPr kumimoji="1" lang="ja-JP" altLang="en-US" sz="1100" kern="1200"/>
        </a:p>
      </xdr:txBody>
    </xdr:sp>
    <xdr:clientData/>
  </xdr:twoCellAnchor>
  <xdr:twoCellAnchor>
    <xdr:from>
      <xdr:col>17</xdr:col>
      <xdr:colOff>17930</xdr:colOff>
      <xdr:row>6</xdr:row>
      <xdr:rowOff>182282</xdr:rowOff>
    </xdr:from>
    <xdr:to>
      <xdr:col>21</xdr:col>
      <xdr:colOff>0</xdr:colOff>
      <xdr:row>8</xdr:row>
      <xdr:rowOff>14941</xdr:rowOff>
    </xdr:to>
    <xdr:sp macro="" textlink="">
      <xdr:nvSpPr>
        <xdr:cNvPr id="4" name="正方形/長方形 3">
          <a:extLst>
            <a:ext uri="{FF2B5EF4-FFF2-40B4-BE49-F238E27FC236}">
              <a16:creationId xmlns:a16="http://schemas.microsoft.com/office/drawing/2014/main" id="{3EB040B0-B023-493E-827D-53E762ADA769}"/>
            </a:ext>
          </a:extLst>
        </xdr:cNvPr>
        <xdr:cNvSpPr/>
      </xdr:nvSpPr>
      <xdr:spPr>
        <a:xfrm>
          <a:off x="4033670" y="1698662"/>
          <a:ext cx="926950" cy="259379"/>
        </a:xfrm>
        <a:prstGeom prst="rect">
          <a:avLst/>
        </a:prstGeom>
        <a:noFill/>
        <a:ln w="38100">
          <a:solidFill>
            <a:srgbClr val="FF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 b="1" kern="1200">
            <a:solidFill>
              <a:srgbClr val="FF0000"/>
            </a:solidFill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</xdr:txBody>
    </xdr:sp>
    <xdr:clientData/>
  </xdr:twoCellAnchor>
  <xdr:twoCellAnchor>
    <xdr:from>
      <xdr:col>19</xdr:col>
      <xdr:colOff>50798</xdr:colOff>
      <xdr:row>10</xdr:row>
      <xdr:rowOff>37353</xdr:rowOff>
    </xdr:from>
    <xdr:to>
      <xdr:col>32</xdr:col>
      <xdr:colOff>179293</xdr:colOff>
      <xdr:row>13</xdr:row>
      <xdr:rowOff>161364</xdr:rowOff>
    </xdr:to>
    <xdr:sp macro="" textlink="">
      <xdr:nvSpPr>
        <xdr:cNvPr id="5" name="吹き出し: 角を丸めた四角形 4">
          <a:extLst>
            <a:ext uri="{FF2B5EF4-FFF2-40B4-BE49-F238E27FC236}">
              <a16:creationId xmlns:a16="http://schemas.microsoft.com/office/drawing/2014/main" id="{C86C031C-4BCE-4DDB-987F-8FF7D43D217C}"/>
            </a:ext>
          </a:extLst>
        </xdr:cNvPr>
        <xdr:cNvSpPr/>
      </xdr:nvSpPr>
      <xdr:spPr>
        <a:xfrm>
          <a:off x="4538978" y="2452893"/>
          <a:ext cx="3199355" cy="832671"/>
        </a:xfrm>
        <a:prstGeom prst="wedgeRoundRectCallout">
          <a:avLst>
            <a:gd name="adj1" fmla="val -44345"/>
            <a:gd name="adj2" fmla="val -117911"/>
            <a:gd name="adj3" fmla="val 16667"/>
          </a:avLst>
        </a:prstGeom>
        <a:ln>
          <a:solidFill>
            <a:sysClr val="windowText" lastClr="00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800" b="1" kern="1200">
              <a:solidFill>
                <a:srgbClr val="FF0000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①ここに入力</a:t>
          </a:r>
          <a:endParaRPr kumimoji="1" lang="en-US" altLang="ja-JP" sz="1800" b="1" kern="1200">
            <a:solidFill>
              <a:srgbClr val="FF0000"/>
            </a:solidFill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  <a:p>
          <a:pPr algn="l"/>
          <a:r>
            <a:rPr kumimoji="1" lang="ja-JP" altLang="en-US" sz="1400" b="1" kern="1200">
              <a:solidFill>
                <a:srgbClr val="FF0000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（</a:t>
          </a:r>
          <a:r>
            <a:rPr kumimoji="1" lang="en-US" altLang="ja-JP" sz="1400" b="1" kern="1200">
              <a:solidFill>
                <a:srgbClr val="FF0000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11</a:t>
          </a:r>
          <a:r>
            <a:rPr kumimoji="1" lang="ja-JP" altLang="en-US" sz="1400" b="1" kern="1200">
              <a:solidFill>
                <a:srgbClr val="FF0000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月請求の場合は</a:t>
          </a:r>
          <a:r>
            <a:rPr kumimoji="1" lang="en-US" altLang="ja-JP" sz="1400" b="1" kern="1200">
              <a:solidFill>
                <a:srgbClr val="FF0000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15,000</a:t>
          </a:r>
          <a:r>
            <a:rPr kumimoji="1" lang="ja-JP" altLang="en-US" sz="1400" b="1" kern="1200">
              <a:solidFill>
                <a:srgbClr val="FF0000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円）</a:t>
          </a:r>
          <a:endParaRPr kumimoji="1" lang="ja-JP" altLang="en-US" sz="1800" b="1" kern="1200">
            <a:solidFill>
              <a:srgbClr val="FF0000"/>
            </a:solidFill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</xdr:txBody>
    </xdr:sp>
    <xdr:clientData/>
  </xdr:twoCellAnchor>
  <xdr:twoCellAnchor>
    <xdr:from>
      <xdr:col>3</xdr:col>
      <xdr:colOff>219636</xdr:colOff>
      <xdr:row>2</xdr:row>
      <xdr:rowOff>216524</xdr:rowOff>
    </xdr:from>
    <xdr:to>
      <xdr:col>17</xdr:col>
      <xdr:colOff>222623</xdr:colOff>
      <xdr:row>5</xdr:row>
      <xdr:rowOff>135963</xdr:rowOff>
    </xdr:to>
    <xdr:sp macro="" textlink="">
      <xdr:nvSpPr>
        <xdr:cNvPr id="6" name="吹き出し: 角を丸めた四角形 6">
          <a:extLst>
            <a:ext uri="{FF2B5EF4-FFF2-40B4-BE49-F238E27FC236}">
              <a16:creationId xmlns:a16="http://schemas.microsoft.com/office/drawing/2014/main" id="{D98BA78A-AB4B-4307-BAF0-E65FE585F74F}"/>
            </a:ext>
          </a:extLst>
        </xdr:cNvPr>
        <xdr:cNvSpPr/>
      </xdr:nvSpPr>
      <xdr:spPr>
        <a:xfrm flipV="1">
          <a:off x="928296" y="688964"/>
          <a:ext cx="3310067" cy="582379"/>
        </a:xfrm>
        <a:custGeom>
          <a:avLst/>
          <a:gdLst>
            <a:gd name="connsiteX0" fmla="*/ 0 w 1822823"/>
            <a:gd name="connsiteY0" fmla="*/ 78443 h 470647"/>
            <a:gd name="connsiteX1" fmla="*/ 78443 w 1822823"/>
            <a:gd name="connsiteY1" fmla="*/ 0 h 470647"/>
            <a:gd name="connsiteX2" fmla="*/ 303804 w 1822823"/>
            <a:gd name="connsiteY2" fmla="*/ 0 h 470647"/>
            <a:gd name="connsiteX3" fmla="*/ 210445 w 1822823"/>
            <a:gd name="connsiteY3" fmla="*/ -210789 h 470647"/>
            <a:gd name="connsiteX4" fmla="*/ 759510 w 1822823"/>
            <a:gd name="connsiteY4" fmla="*/ 0 h 470647"/>
            <a:gd name="connsiteX5" fmla="*/ 1744380 w 1822823"/>
            <a:gd name="connsiteY5" fmla="*/ 0 h 470647"/>
            <a:gd name="connsiteX6" fmla="*/ 1822823 w 1822823"/>
            <a:gd name="connsiteY6" fmla="*/ 78443 h 470647"/>
            <a:gd name="connsiteX7" fmla="*/ 1822823 w 1822823"/>
            <a:gd name="connsiteY7" fmla="*/ 78441 h 470647"/>
            <a:gd name="connsiteX8" fmla="*/ 1822823 w 1822823"/>
            <a:gd name="connsiteY8" fmla="*/ 78441 h 470647"/>
            <a:gd name="connsiteX9" fmla="*/ 1822823 w 1822823"/>
            <a:gd name="connsiteY9" fmla="*/ 196103 h 470647"/>
            <a:gd name="connsiteX10" fmla="*/ 1822823 w 1822823"/>
            <a:gd name="connsiteY10" fmla="*/ 392204 h 470647"/>
            <a:gd name="connsiteX11" fmla="*/ 1744380 w 1822823"/>
            <a:gd name="connsiteY11" fmla="*/ 470647 h 470647"/>
            <a:gd name="connsiteX12" fmla="*/ 759510 w 1822823"/>
            <a:gd name="connsiteY12" fmla="*/ 470647 h 470647"/>
            <a:gd name="connsiteX13" fmla="*/ 303804 w 1822823"/>
            <a:gd name="connsiteY13" fmla="*/ 470647 h 470647"/>
            <a:gd name="connsiteX14" fmla="*/ 303804 w 1822823"/>
            <a:gd name="connsiteY14" fmla="*/ 470647 h 470647"/>
            <a:gd name="connsiteX15" fmla="*/ 78443 w 1822823"/>
            <a:gd name="connsiteY15" fmla="*/ 470647 h 470647"/>
            <a:gd name="connsiteX16" fmla="*/ 0 w 1822823"/>
            <a:gd name="connsiteY16" fmla="*/ 392204 h 470647"/>
            <a:gd name="connsiteX17" fmla="*/ 0 w 1822823"/>
            <a:gd name="connsiteY17" fmla="*/ 196103 h 470647"/>
            <a:gd name="connsiteX18" fmla="*/ 0 w 1822823"/>
            <a:gd name="connsiteY18" fmla="*/ 78441 h 470647"/>
            <a:gd name="connsiteX19" fmla="*/ 0 w 1822823"/>
            <a:gd name="connsiteY19" fmla="*/ 78441 h 470647"/>
            <a:gd name="connsiteX20" fmla="*/ 0 w 1822823"/>
            <a:gd name="connsiteY20" fmla="*/ 78443 h 470647"/>
            <a:gd name="connsiteX0" fmla="*/ 0 w 1822823"/>
            <a:gd name="connsiteY0" fmla="*/ 289232 h 681436"/>
            <a:gd name="connsiteX1" fmla="*/ 78443 w 1822823"/>
            <a:gd name="connsiteY1" fmla="*/ 210789 h 681436"/>
            <a:gd name="connsiteX2" fmla="*/ 303804 w 1822823"/>
            <a:gd name="connsiteY2" fmla="*/ 210789 h 681436"/>
            <a:gd name="connsiteX3" fmla="*/ 210445 w 1822823"/>
            <a:gd name="connsiteY3" fmla="*/ 0 h 681436"/>
            <a:gd name="connsiteX4" fmla="*/ 759510 w 1822823"/>
            <a:gd name="connsiteY4" fmla="*/ 210789 h 681436"/>
            <a:gd name="connsiteX5" fmla="*/ 1744380 w 1822823"/>
            <a:gd name="connsiteY5" fmla="*/ 195848 h 681436"/>
            <a:gd name="connsiteX6" fmla="*/ 1822823 w 1822823"/>
            <a:gd name="connsiteY6" fmla="*/ 289232 h 681436"/>
            <a:gd name="connsiteX7" fmla="*/ 1822823 w 1822823"/>
            <a:gd name="connsiteY7" fmla="*/ 289230 h 681436"/>
            <a:gd name="connsiteX8" fmla="*/ 1822823 w 1822823"/>
            <a:gd name="connsiteY8" fmla="*/ 289230 h 681436"/>
            <a:gd name="connsiteX9" fmla="*/ 1822823 w 1822823"/>
            <a:gd name="connsiteY9" fmla="*/ 406892 h 681436"/>
            <a:gd name="connsiteX10" fmla="*/ 1822823 w 1822823"/>
            <a:gd name="connsiteY10" fmla="*/ 602993 h 681436"/>
            <a:gd name="connsiteX11" fmla="*/ 1744380 w 1822823"/>
            <a:gd name="connsiteY11" fmla="*/ 681436 h 681436"/>
            <a:gd name="connsiteX12" fmla="*/ 759510 w 1822823"/>
            <a:gd name="connsiteY12" fmla="*/ 681436 h 681436"/>
            <a:gd name="connsiteX13" fmla="*/ 303804 w 1822823"/>
            <a:gd name="connsiteY13" fmla="*/ 681436 h 681436"/>
            <a:gd name="connsiteX14" fmla="*/ 303804 w 1822823"/>
            <a:gd name="connsiteY14" fmla="*/ 681436 h 681436"/>
            <a:gd name="connsiteX15" fmla="*/ 78443 w 1822823"/>
            <a:gd name="connsiteY15" fmla="*/ 681436 h 681436"/>
            <a:gd name="connsiteX16" fmla="*/ 0 w 1822823"/>
            <a:gd name="connsiteY16" fmla="*/ 602993 h 681436"/>
            <a:gd name="connsiteX17" fmla="*/ 0 w 1822823"/>
            <a:gd name="connsiteY17" fmla="*/ 406892 h 681436"/>
            <a:gd name="connsiteX18" fmla="*/ 0 w 1822823"/>
            <a:gd name="connsiteY18" fmla="*/ 289230 h 681436"/>
            <a:gd name="connsiteX19" fmla="*/ 0 w 1822823"/>
            <a:gd name="connsiteY19" fmla="*/ 289230 h 681436"/>
            <a:gd name="connsiteX20" fmla="*/ 0 w 1822823"/>
            <a:gd name="connsiteY20" fmla="*/ 289232 h 681436"/>
            <a:gd name="connsiteX0" fmla="*/ 0 w 1822823"/>
            <a:gd name="connsiteY0" fmla="*/ 289232 h 681436"/>
            <a:gd name="connsiteX1" fmla="*/ 78443 w 1822823"/>
            <a:gd name="connsiteY1" fmla="*/ 210789 h 681436"/>
            <a:gd name="connsiteX2" fmla="*/ 303804 w 1822823"/>
            <a:gd name="connsiteY2" fmla="*/ 210789 h 681436"/>
            <a:gd name="connsiteX3" fmla="*/ 210445 w 1822823"/>
            <a:gd name="connsiteY3" fmla="*/ 0 h 681436"/>
            <a:gd name="connsiteX4" fmla="*/ 759510 w 1822823"/>
            <a:gd name="connsiteY4" fmla="*/ 210789 h 681436"/>
            <a:gd name="connsiteX5" fmla="*/ 1744380 w 1822823"/>
            <a:gd name="connsiteY5" fmla="*/ 195848 h 681436"/>
            <a:gd name="connsiteX6" fmla="*/ 1822823 w 1822823"/>
            <a:gd name="connsiteY6" fmla="*/ 289232 h 681436"/>
            <a:gd name="connsiteX7" fmla="*/ 1822823 w 1822823"/>
            <a:gd name="connsiteY7" fmla="*/ 289230 h 681436"/>
            <a:gd name="connsiteX8" fmla="*/ 1822823 w 1822823"/>
            <a:gd name="connsiteY8" fmla="*/ 289230 h 681436"/>
            <a:gd name="connsiteX9" fmla="*/ 1822823 w 1822823"/>
            <a:gd name="connsiteY9" fmla="*/ 406892 h 681436"/>
            <a:gd name="connsiteX10" fmla="*/ 1822823 w 1822823"/>
            <a:gd name="connsiteY10" fmla="*/ 602993 h 681436"/>
            <a:gd name="connsiteX11" fmla="*/ 1744380 w 1822823"/>
            <a:gd name="connsiteY11" fmla="*/ 681436 h 681436"/>
            <a:gd name="connsiteX12" fmla="*/ 759510 w 1822823"/>
            <a:gd name="connsiteY12" fmla="*/ 681436 h 681436"/>
            <a:gd name="connsiteX13" fmla="*/ 303804 w 1822823"/>
            <a:gd name="connsiteY13" fmla="*/ 681436 h 681436"/>
            <a:gd name="connsiteX14" fmla="*/ 303804 w 1822823"/>
            <a:gd name="connsiteY14" fmla="*/ 681436 h 681436"/>
            <a:gd name="connsiteX15" fmla="*/ 78443 w 1822823"/>
            <a:gd name="connsiteY15" fmla="*/ 681436 h 681436"/>
            <a:gd name="connsiteX16" fmla="*/ 0 w 1822823"/>
            <a:gd name="connsiteY16" fmla="*/ 602993 h 681436"/>
            <a:gd name="connsiteX17" fmla="*/ 0 w 1822823"/>
            <a:gd name="connsiteY17" fmla="*/ 406892 h 681436"/>
            <a:gd name="connsiteX18" fmla="*/ 0 w 1822823"/>
            <a:gd name="connsiteY18" fmla="*/ 289230 h 681436"/>
            <a:gd name="connsiteX19" fmla="*/ 0 w 1822823"/>
            <a:gd name="connsiteY19" fmla="*/ 289230 h 681436"/>
            <a:gd name="connsiteX20" fmla="*/ 0 w 1822823"/>
            <a:gd name="connsiteY20" fmla="*/ 289232 h 681436"/>
            <a:gd name="connsiteX0" fmla="*/ 0 w 2218764"/>
            <a:gd name="connsiteY0" fmla="*/ 289232 h 681436"/>
            <a:gd name="connsiteX1" fmla="*/ 78443 w 2218764"/>
            <a:gd name="connsiteY1" fmla="*/ 210789 h 681436"/>
            <a:gd name="connsiteX2" fmla="*/ 303804 w 2218764"/>
            <a:gd name="connsiteY2" fmla="*/ 210789 h 681436"/>
            <a:gd name="connsiteX3" fmla="*/ 210445 w 2218764"/>
            <a:gd name="connsiteY3" fmla="*/ 0 h 681436"/>
            <a:gd name="connsiteX4" fmla="*/ 759510 w 2218764"/>
            <a:gd name="connsiteY4" fmla="*/ 210789 h 681436"/>
            <a:gd name="connsiteX5" fmla="*/ 1744380 w 2218764"/>
            <a:gd name="connsiteY5" fmla="*/ 195848 h 681436"/>
            <a:gd name="connsiteX6" fmla="*/ 1822823 w 2218764"/>
            <a:gd name="connsiteY6" fmla="*/ 289232 h 681436"/>
            <a:gd name="connsiteX7" fmla="*/ 1822823 w 2218764"/>
            <a:gd name="connsiteY7" fmla="*/ 289230 h 681436"/>
            <a:gd name="connsiteX8" fmla="*/ 2218764 w 2218764"/>
            <a:gd name="connsiteY8" fmla="*/ 20288 h 681436"/>
            <a:gd name="connsiteX9" fmla="*/ 1822823 w 2218764"/>
            <a:gd name="connsiteY9" fmla="*/ 406892 h 681436"/>
            <a:gd name="connsiteX10" fmla="*/ 1822823 w 2218764"/>
            <a:gd name="connsiteY10" fmla="*/ 602993 h 681436"/>
            <a:gd name="connsiteX11" fmla="*/ 1744380 w 2218764"/>
            <a:gd name="connsiteY11" fmla="*/ 681436 h 681436"/>
            <a:gd name="connsiteX12" fmla="*/ 759510 w 2218764"/>
            <a:gd name="connsiteY12" fmla="*/ 681436 h 681436"/>
            <a:gd name="connsiteX13" fmla="*/ 303804 w 2218764"/>
            <a:gd name="connsiteY13" fmla="*/ 681436 h 681436"/>
            <a:gd name="connsiteX14" fmla="*/ 303804 w 2218764"/>
            <a:gd name="connsiteY14" fmla="*/ 681436 h 681436"/>
            <a:gd name="connsiteX15" fmla="*/ 78443 w 2218764"/>
            <a:gd name="connsiteY15" fmla="*/ 681436 h 681436"/>
            <a:gd name="connsiteX16" fmla="*/ 0 w 2218764"/>
            <a:gd name="connsiteY16" fmla="*/ 602993 h 681436"/>
            <a:gd name="connsiteX17" fmla="*/ 0 w 2218764"/>
            <a:gd name="connsiteY17" fmla="*/ 406892 h 681436"/>
            <a:gd name="connsiteX18" fmla="*/ 0 w 2218764"/>
            <a:gd name="connsiteY18" fmla="*/ 289230 h 681436"/>
            <a:gd name="connsiteX19" fmla="*/ 0 w 2218764"/>
            <a:gd name="connsiteY19" fmla="*/ 289230 h 681436"/>
            <a:gd name="connsiteX20" fmla="*/ 0 w 2218764"/>
            <a:gd name="connsiteY20" fmla="*/ 289232 h 681436"/>
            <a:gd name="connsiteX0" fmla="*/ 0 w 2218764"/>
            <a:gd name="connsiteY0" fmla="*/ 378664 h 770868"/>
            <a:gd name="connsiteX1" fmla="*/ 78443 w 2218764"/>
            <a:gd name="connsiteY1" fmla="*/ 300221 h 770868"/>
            <a:gd name="connsiteX2" fmla="*/ 303804 w 2218764"/>
            <a:gd name="connsiteY2" fmla="*/ 300221 h 770868"/>
            <a:gd name="connsiteX3" fmla="*/ 386681 w 2218764"/>
            <a:gd name="connsiteY3" fmla="*/ 0 h 770868"/>
            <a:gd name="connsiteX4" fmla="*/ 759510 w 2218764"/>
            <a:gd name="connsiteY4" fmla="*/ 300221 h 770868"/>
            <a:gd name="connsiteX5" fmla="*/ 1744380 w 2218764"/>
            <a:gd name="connsiteY5" fmla="*/ 285280 h 770868"/>
            <a:gd name="connsiteX6" fmla="*/ 1822823 w 2218764"/>
            <a:gd name="connsiteY6" fmla="*/ 378664 h 770868"/>
            <a:gd name="connsiteX7" fmla="*/ 1822823 w 2218764"/>
            <a:gd name="connsiteY7" fmla="*/ 378662 h 770868"/>
            <a:gd name="connsiteX8" fmla="*/ 2218764 w 2218764"/>
            <a:gd name="connsiteY8" fmla="*/ 109720 h 770868"/>
            <a:gd name="connsiteX9" fmla="*/ 1822823 w 2218764"/>
            <a:gd name="connsiteY9" fmla="*/ 496324 h 770868"/>
            <a:gd name="connsiteX10" fmla="*/ 1822823 w 2218764"/>
            <a:gd name="connsiteY10" fmla="*/ 692425 h 770868"/>
            <a:gd name="connsiteX11" fmla="*/ 1744380 w 2218764"/>
            <a:gd name="connsiteY11" fmla="*/ 770868 h 770868"/>
            <a:gd name="connsiteX12" fmla="*/ 759510 w 2218764"/>
            <a:gd name="connsiteY12" fmla="*/ 770868 h 770868"/>
            <a:gd name="connsiteX13" fmla="*/ 303804 w 2218764"/>
            <a:gd name="connsiteY13" fmla="*/ 770868 h 770868"/>
            <a:gd name="connsiteX14" fmla="*/ 303804 w 2218764"/>
            <a:gd name="connsiteY14" fmla="*/ 770868 h 770868"/>
            <a:gd name="connsiteX15" fmla="*/ 78443 w 2218764"/>
            <a:gd name="connsiteY15" fmla="*/ 770868 h 770868"/>
            <a:gd name="connsiteX16" fmla="*/ 0 w 2218764"/>
            <a:gd name="connsiteY16" fmla="*/ 692425 h 770868"/>
            <a:gd name="connsiteX17" fmla="*/ 0 w 2218764"/>
            <a:gd name="connsiteY17" fmla="*/ 496324 h 770868"/>
            <a:gd name="connsiteX18" fmla="*/ 0 w 2218764"/>
            <a:gd name="connsiteY18" fmla="*/ 378662 h 770868"/>
            <a:gd name="connsiteX19" fmla="*/ 0 w 2218764"/>
            <a:gd name="connsiteY19" fmla="*/ 378662 h 770868"/>
            <a:gd name="connsiteX20" fmla="*/ 0 w 2218764"/>
            <a:gd name="connsiteY20" fmla="*/ 378664 h 770868"/>
            <a:gd name="connsiteX0" fmla="*/ 0 w 1861773"/>
            <a:gd name="connsiteY0" fmla="*/ 378664 h 770868"/>
            <a:gd name="connsiteX1" fmla="*/ 78443 w 1861773"/>
            <a:gd name="connsiteY1" fmla="*/ 300221 h 770868"/>
            <a:gd name="connsiteX2" fmla="*/ 303804 w 1861773"/>
            <a:gd name="connsiteY2" fmla="*/ 300221 h 770868"/>
            <a:gd name="connsiteX3" fmla="*/ 386681 w 1861773"/>
            <a:gd name="connsiteY3" fmla="*/ 0 h 770868"/>
            <a:gd name="connsiteX4" fmla="*/ 759510 w 1861773"/>
            <a:gd name="connsiteY4" fmla="*/ 300221 h 770868"/>
            <a:gd name="connsiteX5" fmla="*/ 1744380 w 1861773"/>
            <a:gd name="connsiteY5" fmla="*/ 285280 h 770868"/>
            <a:gd name="connsiteX6" fmla="*/ 1822823 w 1861773"/>
            <a:gd name="connsiteY6" fmla="*/ 378664 h 770868"/>
            <a:gd name="connsiteX7" fmla="*/ 1822823 w 1861773"/>
            <a:gd name="connsiteY7" fmla="*/ 378662 h 770868"/>
            <a:gd name="connsiteX8" fmla="*/ 1861773 w 1861773"/>
            <a:gd name="connsiteY8" fmla="*/ 4028 h 770868"/>
            <a:gd name="connsiteX9" fmla="*/ 1822823 w 1861773"/>
            <a:gd name="connsiteY9" fmla="*/ 496324 h 770868"/>
            <a:gd name="connsiteX10" fmla="*/ 1822823 w 1861773"/>
            <a:gd name="connsiteY10" fmla="*/ 692425 h 770868"/>
            <a:gd name="connsiteX11" fmla="*/ 1744380 w 1861773"/>
            <a:gd name="connsiteY11" fmla="*/ 770868 h 770868"/>
            <a:gd name="connsiteX12" fmla="*/ 759510 w 1861773"/>
            <a:gd name="connsiteY12" fmla="*/ 770868 h 770868"/>
            <a:gd name="connsiteX13" fmla="*/ 303804 w 1861773"/>
            <a:gd name="connsiteY13" fmla="*/ 770868 h 770868"/>
            <a:gd name="connsiteX14" fmla="*/ 303804 w 1861773"/>
            <a:gd name="connsiteY14" fmla="*/ 770868 h 770868"/>
            <a:gd name="connsiteX15" fmla="*/ 78443 w 1861773"/>
            <a:gd name="connsiteY15" fmla="*/ 770868 h 770868"/>
            <a:gd name="connsiteX16" fmla="*/ 0 w 1861773"/>
            <a:gd name="connsiteY16" fmla="*/ 692425 h 770868"/>
            <a:gd name="connsiteX17" fmla="*/ 0 w 1861773"/>
            <a:gd name="connsiteY17" fmla="*/ 496324 h 770868"/>
            <a:gd name="connsiteX18" fmla="*/ 0 w 1861773"/>
            <a:gd name="connsiteY18" fmla="*/ 378662 h 770868"/>
            <a:gd name="connsiteX19" fmla="*/ 0 w 1861773"/>
            <a:gd name="connsiteY19" fmla="*/ 378662 h 770868"/>
            <a:gd name="connsiteX20" fmla="*/ 0 w 1861773"/>
            <a:gd name="connsiteY20" fmla="*/ 378664 h 770868"/>
            <a:gd name="connsiteX0" fmla="*/ 0 w 1952150"/>
            <a:gd name="connsiteY0" fmla="*/ 378664 h 770868"/>
            <a:gd name="connsiteX1" fmla="*/ 78443 w 1952150"/>
            <a:gd name="connsiteY1" fmla="*/ 300221 h 770868"/>
            <a:gd name="connsiteX2" fmla="*/ 303804 w 1952150"/>
            <a:gd name="connsiteY2" fmla="*/ 300221 h 770868"/>
            <a:gd name="connsiteX3" fmla="*/ 386681 w 1952150"/>
            <a:gd name="connsiteY3" fmla="*/ 0 h 770868"/>
            <a:gd name="connsiteX4" fmla="*/ 759510 w 1952150"/>
            <a:gd name="connsiteY4" fmla="*/ 300221 h 770868"/>
            <a:gd name="connsiteX5" fmla="*/ 1744380 w 1952150"/>
            <a:gd name="connsiteY5" fmla="*/ 285280 h 770868"/>
            <a:gd name="connsiteX6" fmla="*/ 1822823 w 1952150"/>
            <a:gd name="connsiteY6" fmla="*/ 378664 h 770868"/>
            <a:gd name="connsiteX7" fmla="*/ 1822823 w 1952150"/>
            <a:gd name="connsiteY7" fmla="*/ 378662 h 770868"/>
            <a:gd name="connsiteX8" fmla="*/ 1952150 w 1952150"/>
            <a:gd name="connsiteY8" fmla="*/ 4028 h 770868"/>
            <a:gd name="connsiteX9" fmla="*/ 1822823 w 1952150"/>
            <a:gd name="connsiteY9" fmla="*/ 496324 h 770868"/>
            <a:gd name="connsiteX10" fmla="*/ 1822823 w 1952150"/>
            <a:gd name="connsiteY10" fmla="*/ 692425 h 770868"/>
            <a:gd name="connsiteX11" fmla="*/ 1744380 w 1952150"/>
            <a:gd name="connsiteY11" fmla="*/ 770868 h 770868"/>
            <a:gd name="connsiteX12" fmla="*/ 759510 w 1952150"/>
            <a:gd name="connsiteY12" fmla="*/ 770868 h 770868"/>
            <a:gd name="connsiteX13" fmla="*/ 303804 w 1952150"/>
            <a:gd name="connsiteY13" fmla="*/ 770868 h 770868"/>
            <a:gd name="connsiteX14" fmla="*/ 303804 w 1952150"/>
            <a:gd name="connsiteY14" fmla="*/ 770868 h 770868"/>
            <a:gd name="connsiteX15" fmla="*/ 78443 w 1952150"/>
            <a:gd name="connsiteY15" fmla="*/ 770868 h 770868"/>
            <a:gd name="connsiteX16" fmla="*/ 0 w 1952150"/>
            <a:gd name="connsiteY16" fmla="*/ 692425 h 770868"/>
            <a:gd name="connsiteX17" fmla="*/ 0 w 1952150"/>
            <a:gd name="connsiteY17" fmla="*/ 496324 h 770868"/>
            <a:gd name="connsiteX18" fmla="*/ 0 w 1952150"/>
            <a:gd name="connsiteY18" fmla="*/ 378662 h 770868"/>
            <a:gd name="connsiteX19" fmla="*/ 0 w 1952150"/>
            <a:gd name="connsiteY19" fmla="*/ 378662 h 770868"/>
            <a:gd name="connsiteX20" fmla="*/ 0 w 1952150"/>
            <a:gd name="connsiteY20" fmla="*/ 378664 h 770868"/>
            <a:gd name="connsiteX0" fmla="*/ 0 w 1952150"/>
            <a:gd name="connsiteY0" fmla="*/ 378664 h 770868"/>
            <a:gd name="connsiteX1" fmla="*/ 78443 w 1952150"/>
            <a:gd name="connsiteY1" fmla="*/ 300221 h 770868"/>
            <a:gd name="connsiteX2" fmla="*/ 486987 w 1952150"/>
            <a:gd name="connsiteY2" fmla="*/ 290464 h 770868"/>
            <a:gd name="connsiteX3" fmla="*/ 386681 w 1952150"/>
            <a:gd name="connsiteY3" fmla="*/ 0 h 770868"/>
            <a:gd name="connsiteX4" fmla="*/ 759510 w 1952150"/>
            <a:gd name="connsiteY4" fmla="*/ 300221 h 770868"/>
            <a:gd name="connsiteX5" fmla="*/ 1744380 w 1952150"/>
            <a:gd name="connsiteY5" fmla="*/ 285280 h 770868"/>
            <a:gd name="connsiteX6" fmla="*/ 1822823 w 1952150"/>
            <a:gd name="connsiteY6" fmla="*/ 378664 h 770868"/>
            <a:gd name="connsiteX7" fmla="*/ 1822823 w 1952150"/>
            <a:gd name="connsiteY7" fmla="*/ 378662 h 770868"/>
            <a:gd name="connsiteX8" fmla="*/ 1952150 w 1952150"/>
            <a:gd name="connsiteY8" fmla="*/ 4028 h 770868"/>
            <a:gd name="connsiteX9" fmla="*/ 1822823 w 1952150"/>
            <a:gd name="connsiteY9" fmla="*/ 496324 h 770868"/>
            <a:gd name="connsiteX10" fmla="*/ 1822823 w 1952150"/>
            <a:gd name="connsiteY10" fmla="*/ 692425 h 770868"/>
            <a:gd name="connsiteX11" fmla="*/ 1744380 w 1952150"/>
            <a:gd name="connsiteY11" fmla="*/ 770868 h 770868"/>
            <a:gd name="connsiteX12" fmla="*/ 759510 w 1952150"/>
            <a:gd name="connsiteY12" fmla="*/ 770868 h 770868"/>
            <a:gd name="connsiteX13" fmla="*/ 303804 w 1952150"/>
            <a:gd name="connsiteY13" fmla="*/ 770868 h 770868"/>
            <a:gd name="connsiteX14" fmla="*/ 303804 w 1952150"/>
            <a:gd name="connsiteY14" fmla="*/ 770868 h 770868"/>
            <a:gd name="connsiteX15" fmla="*/ 78443 w 1952150"/>
            <a:gd name="connsiteY15" fmla="*/ 770868 h 770868"/>
            <a:gd name="connsiteX16" fmla="*/ 0 w 1952150"/>
            <a:gd name="connsiteY16" fmla="*/ 692425 h 770868"/>
            <a:gd name="connsiteX17" fmla="*/ 0 w 1952150"/>
            <a:gd name="connsiteY17" fmla="*/ 496324 h 770868"/>
            <a:gd name="connsiteX18" fmla="*/ 0 w 1952150"/>
            <a:gd name="connsiteY18" fmla="*/ 378662 h 770868"/>
            <a:gd name="connsiteX19" fmla="*/ 0 w 1952150"/>
            <a:gd name="connsiteY19" fmla="*/ 378662 h 770868"/>
            <a:gd name="connsiteX20" fmla="*/ 0 w 1952150"/>
            <a:gd name="connsiteY20" fmla="*/ 378664 h 770868"/>
            <a:gd name="connsiteX0" fmla="*/ 0 w 1952150"/>
            <a:gd name="connsiteY0" fmla="*/ 378664 h 770868"/>
            <a:gd name="connsiteX1" fmla="*/ 78443 w 1952150"/>
            <a:gd name="connsiteY1" fmla="*/ 300221 h 770868"/>
            <a:gd name="connsiteX2" fmla="*/ 486987 w 1952150"/>
            <a:gd name="connsiteY2" fmla="*/ 290464 h 770868"/>
            <a:gd name="connsiteX3" fmla="*/ 386681 w 1952150"/>
            <a:gd name="connsiteY3" fmla="*/ 0 h 770868"/>
            <a:gd name="connsiteX4" fmla="*/ 689469 w 1952150"/>
            <a:gd name="connsiteY4" fmla="*/ 300221 h 770868"/>
            <a:gd name="connsiteX5" fmla="*/ 1744380 w 1952150"/>
            <a:gd name="connsiteY5" fmla="*/ 285280 h 770868"/>
            <a:gd name="connsiteX6" fmla="*/ 1822823 w 1952150"/>
            <a:gd name="connsiteY6" fmla="*/ 378664 h 770868"/>
            <a:gd name="connsiteX7" fmla="*/ 1822823 w 1952150"/>
            <a:gd name="connsiteY7" fmla="*/ 378662 h 770868"/>
            <a:gd name="connsiteX8" fmla="*/ 1952150 w 1952150"/>
            <a:gd name="connsiteY8" fmla="*/ 4028 h 770868"/>
            <a:gd name="connsiteX9" fmla="*/ 1822823 w 1952150"/>
            <a:gd name="connsiteY9" fmla="*/ 496324 h 770868"/>
            <a:gd name="connsiteX10" fmla="*/ 1822823 w 1952150"/>
            <a:gd name="connsiteY10" fmla="*/ 692425 h 770868"/>
            <a:gd name="connsiteX11" fmla="*/ 1744380 w 1952150"/>
            <a:gd name="connsiteY11" fmla="*/ 770868 h 770868"/>
            <a:gd name="connsiteX12" fmla="*/ 759510 w 1952150"/>
            <a:gd name="connsiteY12" fmla="*/ 770868 h 770868"/>
            <a:gd name="connsiteX13" fmla="*/ 303804 w 1952150"/>
            <a:gd name="connsiteY13" fmla="*/ 770868 h 770868"/>
            <a:gd name="connsiteX14" fmla="*/ 303804 w 1952150"/>
            <a:gd name="connsiteY14" fmla="*/ 770868 h 770868"/>
            <a:gd name="connsiteX15" fmla="*/ 78443 w 1952150"/>
            <a:gd name="connsiteY15" fmla="*/ 770868 h 770868"/>
            <a:gd name="connsiteX16" fmla="*/ 0 w 1952150"/>
            <a:gd name="connsiteY16" fmla="*/ 692425 h 770868"/>
            <a:gd name="connsiteX17" fmla="*/ 0 w 1952150"/>
            <a:gd name="connsiteY17" fmla="*/ 496324 h 770868"/>
            <a:gd name="connsiteX18" fmla="*/ 0 w 1952150"/>
            <a:gd name="connsiteY18" fmla="*/ 378662 h 770868"/>
            <a:gd name="connsiteX19" fmla="*/ 0 w 1952150"/>
            <a:gd name="connsiteY19" fmla="*/ 378662 h 770868"/>
            <a:gd name="connsiteX20" fmla="*/ 0 w 1952150"/>
            <a:gd name="connsiteY20" fmla="*/ 378664 h 770868"/>
            <a:gd name="connsiteX0" fmla="*/ 0 w 1952150"/>
            <a:gd name="connsiteY0" fmla="*/ 374636 h 766840"/>
            <a:gd name="connsiteX1" fmla="*/ 78443 w 1952150"/>
            <a:gd name="connsiteY1" fmla="*/ 296193 h 766840"/>
            <a:gd name="connsiteX2" fmla="*/ 486987 w 1952150"/>
            <a:gd name="connsiteY2" fmla="*/ 286436 h 766840"/>
            <a:gd name="connsiteX3" fmla="*/ 440558 w 1952150"/>
            <a:gd name="connsiteY3" fmla="*/ 152071 h 766840"/>
            <a:gd name="connsiteX4" fmla="*/ 689469 w 1952150"/>
            <a:gd name="connsiteY4" fmla="*/ 296193 h 766840"/>
            <a:gd name="connsiteX5" fmla="*/ 1744380 w 1952150"/>
            <a:gd name="connsiteY5" fmla="*/ 281252 h 766840"/>
            <a:gd name="connsiteX6" fmla="*/ 1822823 w 1952150"/>
            <a:gd name="connsiteY6" fmla="*/ 374636 h 766840"/>
            <a:gd name="connsiteX7" fmla="*/ 1822823 w 1952150"/>
            <a:gd name="connsiteY7" fmla="*/ 374634 h 766840"/>
            <a:gd name="connsiteX8" fmla="*/ 1952150 w 1952150"/>
            <a:gd name="connsiteY8" fmla="*/ 0 h 766840"/>
            <a:gd name="connsiteX9" fmla="*/ 1822823 w 1952150"/>
            <a:gd name="connsiteY9" fmla="*/ 492296 h 766840"/>
            <a:gd name="connsiteX10" fmla="*/ 1822823 w 1952150"/>
            <a:gd name="connsiteY10" fmla="*/ 688397 h 766840"/>
            <a:gd name="connsiteX11" fmla="*/ 1744380 w 1952150"/>
            <a:gd name="connsiteY11" fmla="*/ 766840 h 766840"/>
            <a:gd name="connsiteX12" fmla="*/ 759510 w 1952150"/>
            <a:gd name="connsiteY12" fmla="*/ 766840 h 766840"/>
            <a:gd name="connsiteX13" fmla="*/ 303804 w 1952150"/>
            <a:gd name="connsiteY13" fmla="*/ 766840 h 766840"/>
            <a:gd name="connsiteX14" fmla="*/ 303804 w 1952150"/>
            <a:gd name="connsiteY14" fmla="*/ 766840 h 766840"/>
            <a:gd name="connsiteX15" fmla="*/ 78443 w 1952150"/>
            <a:gd name="connsiteY15" fmla="*/ 766840 h 766840"/>
            <a:gd name="connsiteX16" fmla="*/ 0 w 1952150"/>
            <a:gd name="connsiteY16" fmla="*/ 688397 h 766840"/>
            <a:gd name="connsiteX17" fmla="*/ 0 w 1952150"/>
            <a:gd name="connsiteY17" fmla="*/ 492296 h 766840"/>
            <a:gd name="connsiteX18" fmla="*/ 0 w 1952150"/>
            <a:gd name="connsiteY18" fmla="*/ 374634 h 766840"/>
            <a:gd name="connsiteX19" fmla="*/ 0 w 1952150"/>
            <a:gd name="connsiteY19" fmla="*/ 374634 h 766840"/>
            <a:gd name="connsiteX20" fmla="*/ 0 w 1952150"/>
            <a:gd name="connsiteY20" fmla="*/ 374636 h 766840"/>
            <a:gd name="connsiteX0" fmla="*/ 0 w 1962925"/>
            <a:gd name="connsiteY0" fmla="*/ 222565 h 614769"/>
            <a:gd name="connsiteX1" fmla="*/ 78443 w 1962925"/>
            <a:gd name="connsiteY1" fmla="*/ 144122 h 614769"/>
            <a:gd name="connsiteX2" fmla="*/ 486987 w 1962925"/>
            <a:gd name="connsiteY2" fmla="*/ 134365 h 614769"/>
            <a:gd name="connsiteX3" fmla="*/ 440558 w 1962925"/>
            <a:gd name="connsiteY3" fmla="*/ 0 h 614769"/>
            <a:gd name="connsiteX4" fmla="*/ 689469 w 1962925"/>
            <a:gd name="connsiteY4" fmla="*/ 144122 h 614769"/>
            <a:gd name="connsiteX5" fmla="*/ 1744380 w 1962925"/>
            <a:gd name="connsiteY5" fmla="*/ 129181 h 614769"/>
            <a:gd name="connsiteX6" fmla="*/ 1822823 w 1962925"/>
            <a:gd name="connsiteY6" fmla="*/ 222565 h 614769"/>
            <a:gd name="connsiteX7" fmla="*/ 1822823 w 1962925"/>
            <a:gd name="connsiteY7" fmla="*/ 222563 h 614769"/>
            <a:gd name="connsiteX8" fmla="*/ 1962925 w 1962925"/>
            <a:gd name="connsiteY8" fmla="*/ 52808 h 614769"/>
            <a:gd name="connsiteX9" fmla="*/ 1822823 w 1962925"/>
            <a:gd name="connsiteY9" fmla="*/ 340225 h 614769"/>
            <a:gd name="connsiteX10" fmla="*/ 1822823 w 1962925"/>
            <a:gd name="connsiteY10" fmla="*/ 536326 h 614769"/>
            <a:gd name="connsiteX11" fmla="*/ 1744380 w 1962925"/>
            <a:gd name="connsiteY11" fmla="*/ 614769 h 614769"/>
            <a:gd name="connsiteX12" fmla="*/ 759510 w 1962925"/>
            <a:gd name="connsiteY12" fmla="*/ 614769 h 614769"/>
            <a:gd name="connsiteX13" fmla="*/ 303804 w 1962925"/>
            <a:gd name="connsiteY13" fmla="*/ 614769 h 614769"/>
            <a:gd name="connsiteX14" fmla="*/ 303804 w 1962925"/>
            <a:gd name="connsiteY14" fmla="*/ 614769 h 614769"/>
            <a:gd name="connsiteX15" fmla="*/ 78443 w 1962925"/>
            <a:gd name="connsiteY15" fmla="*/ 614769 h 614769"/>
            <a:gd name="connsiteX16" fmla="*/ 0 w 1962925"/>
            <a:gd name="connsiteY16" fmla="*/ 536326 h 614769"/>
            <a:gd name="connsiteX17" fmla="*/ 0 w 1962925"/>
            <a:gd name="connsiteY17" fmla="*/ 340225 h 614769"/>
            <a:gd name="connsiteX18" fmla="*/ 0 w 1962925"/>
            <a:gd name="connsiteY18" fmla="*/ 222563 h 614769"/>
            <a:gd name="connsiteX19" fmla="*/ 0 w 1962925"/>
            <a:gd name="connsiteY19" fmla="*/ 222563 h 614769"/>
            <a:gd name="connsiteX20" fmla="*/ 0 w 1962925"/>
            <a:gd name="connsiteY20" fmla="*/ 222565 h 614769"/>
            <a:gd name="connsiteX0" fmla="*/ 0 w 1962925"/>
            <a:gd name="connsiteY0" fmla="*/ 222565 h 614769"/>
            <a:gd name="connsiteX1" fmla="*/ 78443 w 1962925"/>
            <a:gd name="connsiteY1" fmla="*/ 144122 h 614769"/>
            <a:gd name="connsiteX2" fmla="*/ 486987 w 1962925"/>
            <a:gd name="connsiteY2" fmla="*/ 134365 h 614769"/>
            <a:gd name="connsiteX3" fmla="*/ 440558 w 1962925"/>
            <a:gd name="connsiteY3" fmla="*/ 0 h 614769"/>
            <a:gd name="connsiteX4" fmla="*/ 689469 w 1962925"/>
            <a:gd name="connsiteY4" fmla="*/ 144122 h 614769"/>
            <a:gd name="connsiteX5" fmla="*/ 1744380 w 1962925"/>
            <a:gd name="connsiteY5" fmla="*/ 129181 h 614769"/>
            <a:gd name="connsiteX6" fmla="*/ 1822823 w 1962925"/>
            <a:gd name="connsiteY6" fmla="*/ 222565 h 614769"/>
            <a:gd name="connsiteX7" fmla="*/ 1822823 w 1962925"/>
            <a:gd name="connsiteY7" fmla="*/ 222563 h 614769"/>
            <a:gd name="connsiteX8" fmla="*/ 1962925 w 1962925"/>
            <a:gd name="connsiteY8" fmla="*/ 52808 h 614769"/>
            <a:gd name="connsiteX9" fmla="*/ 1849761 w 1962925"/>
            <a:gd name="connsiteY9" fmla="*/ 408518 h 614769"/>
            <a:gd name="connsiteX10" fmla="*/ 1822823 w 1962925"/>
            <a:gd name="connsiteY10" fmla="*/ 536326 h 614769"/>
            <a:gd name="connsiteX11" fmla="*/ 1744380 w 1962925"/>
            <a:gd name="connsiteY11" fmla="*/ 614769 h 614769"/>
            <a:gd name="connsiteX12" fmla="*/ 759510 w 1962925"/>
            <a:gd name="connsiteY12" fmla="*/ 614769 h 614769"/>
            <a:gd name="connsiteX13" fmla="*/ 303804 w 1962925"/>
            <a:gd name="connsiteY13" fmla="*/ 614769 h 614769"/>
            <a:gd name="connsiteX14" fmla="*/ 303804 w 1962925"/>
            <a:gd name="connsiteY14" fmla="*/ 614769 h 614769"/>
            <a:gd name="connsiteX15" fmla="*/ 78443 w 1962925"/>
            <a:gd name="connsiteY15" fmla="*/ 614769 h 614769"/>
            <a:gd name="connsiteX16" fmla="*/ 0 w 1962925"/>
            <a:gd name="connsiteY16" fmla="*/ 536326 h 614769"/>
            <a:gd name="connsiteX17" fmla="*/ 0 w 1962925"/>
            <a:gd name="connsiteY17" fmla="*/ 340225 h 614769"/>
            <a:gd name="connsiteX18" fmla="*/ 0 w 1962925"/>
            <a:gd name="connsiteY18" fmla="*/ 222563 h 614769"/>
            <a:gd name="connsiteX19" fmla="*/ 0 w 1962925"/>
            <a:gd name="connsiteY19" fmla="*/ 222563 h 614769"/>
            <a:gd name="connsiteX20" fmla="*/ 0 w 1962925"/>
            <a:gd name="connsiteY20" fmla="*/ 222565 h 614769"/>
            <a:gd name="connsiteX0" fmla="*/ 0 w 1962925"/>
            <a:gd name="connsiteY0" fmla="*/ 173785 h 565989"/>
            <a:gd name="connsiteX1" fmla="*/ 78443 w 1962925"/>
            <a:gd name="connsiteY1" fmla="*/ 95342 h 565989"/>
            <a:gd name="connsiteX2" fmla="*/ 486987 w 1962925"/>
            <a:gd name="connsiteY2" fmla="*/ 85585 h 565989"/>
            <a:gd name="connsiteX3" fmla="*/ 494435 w 1962925"/>
            <a:gd name="connsiteY3" fmla="*/ 0 h 565989"/>
            <a:gd name="connsiteX4" fmla="*/ 689469 w 1962925"/>
            <a:gd name="connsiteY4" fmla="*/ 95342 h 565989"/>
            <a:gd name="connsiteX5" fmla="*/ 1744380 w 1962925"/>
            <a:gd name="connsiteY5" fmla="*/ 80401 h 565989"/>
            <a:gd name="connsiteX6" fmla="*/ 1822823 w 1962925"/>
            <a:gd name="connsiteY6" fmla="*/ 173785 h 565989"/>
            <a:gd name="connsiteX7" fmla="*/ 1822823 w 1962925"/>
            <a:gd name="connsiteY7" fmla="*/ 173783 h 565989"/>
            <a:gd name="connsiteX8" fmla="*/ 1962925 w 1962925"/>
            <a:gd name="connsiteY8" fmla="*/ 4028 h 565989"/>
            <a:gd name="connsiteX9" fmla="*/ 1849761 w 1962925"/>
            <a:gd name="connsiteY9" fmla="*/ 359738 h 565989"/>
            <a:gd name="connsiteX10" fmla="*/ 1822823 w 1962925"/>
            <a:gd name="connsiteY10" fmla="*/ 487546 h 565989"/>
            <a:gd name="connsiteX11" fmla="*/ 1744380 w 1962925"/>
            <a:gd name="connsiteY11" fmla="*/ 565989 h 565989"/>
            <a:gd name="connsiteX12" fmla="*/ 759510 w 1962925"/>
            <a:gd name="connsiteY12" fmla="*/ 565989 h 565989"/>
            <a:gd name="connsiteX13" fmla="*/ 303804 w 1962925"/>
            <a:gd name="connsiteY13" fmla="*/ 565989 h 565989"/>
            <a:gd name="connsiteX14" fmla="*/ 303804 w 1962925"/>
            <a:gd name="connsiteY14" fmla="*/ 565989 h 565989"/>
            <a:gd name="connsiteX15" fmla="*/ 78443 w 1962925"/>
            <a:gd name="connsiteY15" fmla="*/ 565989 h 565989"/>
            <a:gd name="connsiteX16" fmla="*/ 0 w 1962925"/>
            <a:gd name="connsiteY16" fmla="*/ 487546 h 565989"/>
            <a:gd name="connsiteX17" fmla="*/ 0 w 1962925"/>
            <a:gd name="connsiteY17" fmla="*/ 291445 h 565989"/>
            <a:gd name="connsiteX18" fmla="*/ 0 w 1962925"/>
            <a:gd name="connsiteY18" fmla="*/ 173783 h 565989"/>
            <a:gd name="connsiteX19" fmla="*/ 0 w 1962925"/>
            <a:gd name="connsiteY19" fmla="*/ 173783 h 565989"/>
            <a:gd name="connsiteX20" fmla="*/ 0 w 1962925"/>
            <a:gd name="connsiteY20" fmla="*/ 173785 h 565989"/>
            <a:gd name="connsiteX0" fmla="*/ 0 w 1962925"/>
            <a:gd name="connsiteY0" fmla="*/ 173785 h 565989"/>
            <a:gd name="connsiteX1" fmla="*/ 78443 w 1962925"/>
            <a:gd name="connsiteY1" fmla="*/ 95342 h 565989"/>
            <a:gd name="connsiteX2" fmla="*/ 486987 w 1962925"/>
            <a:gd name="connsiteY2" fmla="*/ 85585 h 565989"/>
            <a:gd name="connsiteX3" fmla="*/ 494435 w 1962925"/>
            <a:gd name="connsiteY3" fmla="*/ 0 h 565989"/>
            <a:gd name="connsiteX4" fmla="*/ 592490 w 1962925"/>
            <a:gd name="connsiteY4" fmla="*/ 114855 h 565989"/>
            <a:gd name="connsiteX5" fmla="*/ 1744380 w 1962925"/>
            <a:gd name="connsiteY5" fmla="*/ 80401 h 565989"/>
            <a:gd name="connsiteX6" fmla="*/ 1822823 w 1962925"/>
            <a:gd name="connsiteY6" fmla="*/ 173785 h 565989"/>
            <a:gd name="connsiteX7" fmla="*/ 1822823 w 1962925"/>
            <a:gd name="connsiteY7" fmla="*/ 173783 h 565989"/>
            <a:gd name="connsiteX8" fmla="*/ 1962925 w 1962925"/>
            <a:gd name="connsiteY8" fmla="*/ 4028 h 565989"/>
            <a:gd name="connsiteX9" fmla="*/ 1849761 w 1962925"/>
            <a:gd name="connsiteY9" fmla="*/ 359738 h 565989"/>
            <a:gd name="connsiteX10" fmla="*/ 1822823 w 1962925"/>
            <a:gd name="connsiteY10" fmla="*/ 487546 h 565989"/>
            <a:gd name="connsiteX11" fmla="*/ 1744380 w 1962925"/>
            <a:gd name="connsiteY11" fmla="*/ 565989 h 565989"/>
            <a:gd name="connsiteX12" fmla="*/ 759510 w 1962925"/>
            <a:gd name="connsiteY12" fmla="*/ 565989 h 565989"/>
            <a:gd name="connsiteX13" fmla="*/ 303804 w 1962925"/>
            <a:gd name="connsiteY13" fmla="*/ 565989 h 565989"/>
            <a:gd name="connsiteX14" fmla="*/ 303804 w 1962925"/>
            <a:gd name="connsiteY14" fmla="*/ 565989 h 565989"/>
            <a:gd name="connsiteX15" fmla="*/ 78443 w 1962925"/>
            <a:gd name="connsiteY15" fmla="*/ 565989 h 565989"/>
            <a:gd name="connsiteX16" fmla="*/ 0 w 1962925"/>
            <a:gd name="connsiteY16" fmla="*/ 487546 h 565989"/>
            <a:gd name="connsiteX17" fmla="*/ 0 w 1962925"/>
            <a:gd name="connsiteY17" fmla="*/ 291445 h 565989"/>
            <a:gd name="connsiteX18" fmla="*/ 0 w 1962925"/>
            <a:gd name="connsiteY18" fmla="*/ 173783 h 565989"/>
            <a:gd name="connsiteX19" fmla="*/ 0 w 1962925"/>
            <a:gd name="connsiteY19" fmla="*/ 173783 h 565989"/>
            <a:gd name="connsiteX20" fmla="*/ 0 w 1962925"/>
            <a:gd name="connsiteY20" fmla="*/ 173785 h 565989"/>
            <a:gd name="connsiteX0" fmla="*/ 0 w 1962925"/>
            <a:gd name="connsiteY0" fmla="*/ 173785 h 565989"/>
            <a:gd name="connsiteX1" fmla="*/ 78443 w 1962925"/>
            <a:gd name="connsiteY1" fmla="*/ 95342 h 565989"/>
            <a:gd name="connsiteX2" fmla="*/ 486987 w 1962925"/>
            <a:gd name="connsiteY2" fmla="*/ 85585 h 565989"/>
            <a:gd name="connsiteX3" fmla="*/ 370518 w 1962925"/>
            <a:gd name="connsiteY3" fmla="*/ 0 h 565989"/>
            <a:gd name="connsiteX4" fmla="*/ 592490 w 1962925"/>
            <a:gd name="connsiteY4" fmla="*/ 114855 h 565989"/>
            <a:gd name="connsiteX5" fmla="*/ 1744380 w 1962925"/>
            <a:gd name="connsiteY5" fmla="*/ 80401 h 565989"/>
            <a:gd name="connsiteX6" fmla="*/ 1822823 w 1962925"/>
            <a:gd name="connsiteY6" fmla="*/ 173785 h 565989"/>
            <a:gd name="connsiteX7" fmla="*/ 1822823 w 1962925"/>
            <a:gd name="connsiteY7" fmla="*/ 173783 h 565989"/>
            <a:gd name="connsiteX8" fmla="*/ 1962925 w 1962925"/>
            <a:gd name="connsiteY8" fmla="*/ 4028 h 565989"/>
            <a:gd name="connsiteX9" fmla="*/ 1849761 w 1962925"/>
            <a:gd name="connsiteY9" fmla="*/ 359738 h 565989"/>
            <a:gd name="connsiteX10" fmla="*/ 1822823 w 1962925"/>
            <a:gd name="connsiteY10" fmla="*/ 487546 h 565989"/>
            <a:gd name="connsiteX11" fmla="*/ 1744380 w 1962925"/>
            <a:gd name="connsiteY11" fmla="*/ 565989 h 565989"/>
            <a:gd name="connsiteX12" fmla="*/ 759510 w 1962925"/>
            <a:gd name="connsiteY12" fmla="*/ 565989 h 565989"/>
            <a:gd name="connsiteX13" fmla="*/ 303804 w 1962925"/>
            <a:gd name="connsiteY13" fmla="*/ 565989 h 565989"/>
            <a:gd name="connsiteX14" fmla="*/ 303804 w 1962925"/>
            <a:gd name="connsiteY14" fmla="*/ 565989 h 565989"/>
            <a:gd name="connsiteX15" fmla="*/ 78443 w 1962925"/>
            <a:gd name="connsiteY15" fmla="*/ 565989 h 565989"/>
            <a:gd name="connsiteX16" fmla="*/ 0 w 1962925"/>
            <a:gd name="connsiteY16" fmla="*/ 487546 h 565989"/>
            <a:gd name="connsiteX17" fmla="*/ 0 w 1962925"/>
            <a:gd name="connsiteY17" fmla="*/ 291445 h 565989"/>
            <a:gd name="connsiteX18" fmla="*/ 0 w 1962925"/>
            <a:gd name="connsiteY18" fmla="*/ 173783 h 565989"/>
            <a:gd name="connsiteX19" fmla="*/ 0 w 1962925"/>
            <a:gd name="connsiteY19" fmla="*/ 173783 h 565989"/>
            <a:gd name="connsiteX20" fmla="*/ 0 w 1962925"/>
            <a:gd name="connsiteY20" fmla="*/ 173785 h 565989"/>
            <a:gd name="connsiteX0" fmla="*/ 0 w 1962925"/>
            <a:gd name="connsiteY0" fmla="*/ 173785 h 565989"/>
            <a:gd name="connsiteX1" fmla="*/ 78443 w 1962925"/>
            <a:gd name="connsiteY1" fmla="*/ 95342 h 565989"/>
            <a:gd name="connsiteX2" fmla="*/ 411559 w 1962925"/>
            <a:gd name="connsiteY2" fmla="*/ 95342 h 565989"/>
            <a:gd name="connsiteX3" fmla="*/ 370518 w 1962925"/>
            <a:gd name="connsiteY3" fmla="*/ 0 h 565989"/>
            <a:gd name="connsiteX4" fmla="*/ 592490 w 1962925"/>
            <a:gd name="connsiteY4" fmla="*/ 114855 h 565989"/>
            <a:gd name="connsiteX5" fmla="*/ 1744380 w 1962925"/>
            <a:gd name="connsiteY5" fmla="*/ 80401 h 565989"/>
            <a:gd name="connsiteX6" fmla="*/ 1822823 w 1962925"/>
            <a:gd name="connsiteY6" fmla="*/ 173785 h 565989"/>
            <a:gd name="connsiteX7" fmla="*/ 1822823 w 1962925"/>
            <a:gd name="connsiteY7" fmla="*/ 173783 h 565989"/>
            <a:gd name="connsiteX8" fmla="*/ 1962925 w 1962925"/>
            <a:gd name="connsiteY8" fmla="*/ 4028 h 565989"/>
            <a:gd name="connsiteX9" fmla="*/ 1849761 w 1962925"/>
            <a:gd name="connsiteY9" fmla="*/ 359738 h 565989"/>
            <a:gd name="connsiteX10" fmla="*/ 1822823 w 1962925"/>
            <a:gd name="connsiteY10" fmla="*/ 487546 h 565989"/>
            <a:gd name="connsiteX11" fmla="*/ 1744380 w 1962925"/>
            <a:gd name="connsiteY11" fmla="*/ 565989 h 565989"/>
            <a:gd name="connsiteX12" fmla="*/ 759510 w 1962925"/>
            <a:gd name="connsiteY12" fmla="*/ 565989 h 565989"/>
            <a:gd name="connsiteX13" fmla="*/ 303804 w 1962925"/>
            <a:gd name="connsiteY13" fmla="*/ 565989 h 565989"/>
            <a:gd name="connsiteX14" fmla="*/ 303804 w 1962925"/>
            <a:gd name="connsiteY14" fmla="*/ 565989 h 565989"/>
            <a:gd name="connsiteX15" fmla="*/ 78443 w 1962925"/>
            <a:gd name="connsiteY15" fmla="*/ 565989 h 565989"/>
            <a:gd name="connsiteX16" fmla="*/ 0 w 1962925"/>
            <a:gd name="connsiteY16" fmla="*/ 487546 h 565989"/>
            <a:gd name="connsiteX17" fmla="*/ 0 w 1962925"/>
            <a:gd name="connsiteY17" fmla="*/ 291445 h 565989"/>
            <a:gd name="connsiteX18" fmla="*/ 0 w 1962925"/>
            <a:gd name="connsiteY18" fmla="*/ 173783 h 565989"/>
            <a:gd name="connsiteX19" fmla="*/ 0 w 1962925"/>
            <a:gd name="connsiteY19" fmla="*/ 173783 h 565989"/>
            <a:gd name="connsiteX20" fmla="*/ 0 w 1962925"/>
            <a:gd name="connsiteY20" fmla="*/ 173785 h 565989"/>
            <a:gd name="connsiteX0" fmla="*/ 0 w 1962925"/>
            <a:gd name="connsiteY0" fmla="*/ 232323 h 624527"/>
            <a:gd name="connsiteX1" fmla="*/ 78443 w 1962925"/>
            <a:gd name="connsiteY1" fmla="*/ 153880 h 624527"/>
            <a:gd name="connsiteX2" fmla="*/ 411559 w 1962925"/>
            <a:gd name="connsiteY2" fmla="*/ 153880 h 624527"/>
            <a:gd name="connsiteX3" fmla="*/ 295090 w 1962925"/>
            <a:gd name="connsiteY3" fmla="*/ 0 h 624527"/>
            <a:gd name="connsiteX4" fmla="*/ 592490 w 1962925"/>
            <a:gd name="connsiteY4" fmla="*/ 173393 h 624527"/>
            <a:gd name="connsiteX5" fmla="*/ 1744380 w 1962925"/>
            <a:gd name="connsiteY5" fmla="*/ 138939 h 624527"/>
            <a:gd name="connsiteX6" fmla="*/ 1822823 w 1962925"/>
            <a:gd name="connsiteY6" fmla="*/ 232323 h 624527"/>
            <a:gd name="connsiteX7" fmla="*/ 1822823 w 1962925"/>
            <a:gd name="connsiteY7" fmla="*/ 232321 h 624527"/>
            <a:gd name="connsiteX8" fmla="*/ 1962925 w 1962925"/>
            <a:gd name="connsiteY8" fmla="*/ 62566 h 624527"/>
            <a:gd name="connsiteX9" fmla="*/ 1849761 w 1962925"/>
            <a:gd name="connsiteY9" fmla="*/ 418276 h 624527"/>
            <a:gd name="connsiteX10" fmla="*/ 1822823 w 1962925"/>
            <a:gd name="connsiteY10" fmla="*/ 546084 h 624527"/>
            <a:gd name="connsiteX11" fmla="*/ 1744380 w 1962925"/>
            <a:gd name="connsiteY11" fmla="*/ 624527 h 624527"/>
            <a:gd name="connsiteX12" fmla="*/ 759510 w 1962925"/>
            <a:gd name="connsiteY12" fmla="*/ 624527 h 624527"/>
            <a:gd name="connsiteX13" fmla="*/ 303804 w 1962925"/>
            <a:gd name="connsiteY13" fmla="*/ 624527 h 624527"/>
            <a:gd name="connsiteX14" fmla="*/ 303804 w 1962925"/>
            <a:gd name="connsiteY14" fmla="*/ 624527 h 624527"/>
            <a:gd name="connsiteX15" fmla="*/ 78443 w 1962925"/>
            <a:gd name="connsiteY15" fmla="*/ 624527 h 624527"/>
            <a:gd name="connsiteX16" fmla="*/ 0 w 1962925"/>
            <a:gd name="connsiteY16" fmla="*/ 546084 h 624527"/>
            <a:gd name="connsiteX17" fmla="*/ 0 w 1962925"/>
            <a:gd name="connsiteY17" fmla="*/ 349983 h 624527"/>
            <a:gd name="connsiteX18" fmla="*/ 0 w 1962925"/>
            <a:gd name="connsiteY18" fmla="*/ 232321 h 624527"/>
            <a:gd name="connsiteX19" fmla="*/ 0 w 1962925"/>
            <a:gd name="connsiteY19" fmla="*/ 232321 h 624527"/>
            <a:gd name="connsiteX20" fmla="*/ 0 w 1962925"/>
            <a:gd name="connsiteY20" fmla="*/ 232323 h 624527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  <a:cxn ang="0">
              <a:pos x="connsiteX6" y="connsiteY6"/>
            </a:cxn>
            <a:cxn ang="0">
              <a:pos x="connsiteX7" y="connsiteY7"/>
            </a:cxn>
            <a:cxn ang="0">
              <a:pos x="connsiteX8" y="connsiteY8"/>
            </a:cxn>
            <a:cxn ang="0">
              <a:pos x="connsiteX9" y="connsiteY9"/>
            </a:cxn>
            <a:cxn ang="0">
              <a:pos x="connsiteX10" y="connsiteY10"/>
            </a:cxn>
            <a:cxn ang="0">
              <a:pos x="connsiteX11" y="connsiteY11"/>
            </a:cxn>
            <a:cxn ang="0">
              <a:pos x="connsiteX12" y="connsiteY12"/>
            </a:cxn>
            <a:cxn ang="0">
              <a:pos x="connsiteX13" y="connsiteY13"/>
            </a:cxn>
            <a:cxn ang="0">
              <a:pos x="connsiteX14" y="connsiteY14"/>
            </a:cxn>
            <a:cxn ang="0">
              <a:pos x="connsiteX15" y="connsiteY15"/>
            </a:cxn>
            <a:cxn ang="0">
              <a:pos x="connsiteX16" y="connsiteY16"/>
            </a:cxn>
            <a:cxn ang="0">
              <a:pos x="connsiteX17" y="connsiteY17"/>
            </a:cxn>
            <a:cxn ang="0">
              <a:pos x="connsiteX18" y="connsiteY18"/>
            </a:cxn>
            <a:cxn ang="0">
              <a:pos x="connsiteX19" y="connsiteY19"/>
            </a:cxn>
            <a:cxn ang="0">
              <a:pos x="connsiteX20" y="connsiteY20"/>
            </a:cxn>
          </a:cxnLst>
          <a:rect l="l" t="t" r="r" b="b"/>
          <a:pathLst>
            <a:path w="1962925" h="624527">
              <a:moveTo>
                <a:pt x="0" y="232323"/>
              </a:moveTo>
              <a:cubicBezTo>
                <a:pt x="0" y="189000"/>
                <a:pt x="35120" y="153880"/>
                <a:pt x="78443" y="153880"/>
              </a:cubicBezTo>
              <a:lnTo>
                <a:pt x="411559" y="153880"/>
              </a:lnTo>
              <a:lnTo>
                <a:pt x="295090" y="0"/>
              </a:lnTo>
              <a:lnTo>
                <a:pt x="592490" y="173393"/>
              </a:lnTo>
              <a:cubicBezTo>
                <a:pt x="920780" y="173393"/>
                <a:pt x="1423560" y="146410"/>
                <a:pt x="1744380" y="138939"/>
              </a:cubicBezTo>
              <a:cubicBezTo>
                <a:pt x="1787703" y="138939"/>
                <a:pt x="1822823" y="189000"/>
                <a:pt x="1822823" y="232323"/>
              </a:cubicBezTo>
              <a:lnTo>
                <a:pt x="1822823" y="232321"/>
              </a:lnTo>
              <a:lnTo>
                <a:pt x="1962925" y="62566"/>
              </a:lnTo>
              <a:lnTo>
                <a:pt x="1849761" y="418276"/>
              </a:lnTo>
              <a:lnTo>
                <a:pt x="1822823" y="546084"/>
              </a:lnTo>
              <a:cubicBezTo>
                <a:pt x="1822823" y="589407"/>
                <a:pt x="1787703" y="624527"/>
                <a:pt x="1744380" y="624527"/>
              </a:cubicBezTo>
              <a:lnTo>
                <a:pt x="759510" y="624527"/>
              </a:lnTo>
              <a:lnTo>
                <a:pt x="303804" y="624527"/>
              </a:lnTo>
              <a:lnTo>
                <a:pt x="303804" y="624527"/>
              </a:lnTo>
              <a:lnTo>
                <a:pt x="78443" y="624527"/>
              </a:lnTo>
              <a:cubicBezTo>
                <a:pt x="35120" y="624527"/>
                <a:pt x="0" y="589407"/>
                <a:pt x="0" y="546084"/>
              </a:cubicBezTo>
              <a:lnTo>
                <a:pt x="0" y="349983"/>
              </a:lnTo>
              <a:lnTo>
                <a:pt x="0" y="232321"/>
              </a:lnTo>
              <a:lnTo>
                <a:pt x="0" y="232321"/>
              </a:lnTo>
              <a:lnTo>
                <a:pt x="0" y="232323"/>
              </a:lnTo>
              <a:close/>
            </a:path>
          </a:pathLst>
        </a:custGeom>
        <a:ln>
          <a:solidFill>
            <a:sysClr val="windowText" lastClr="00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800" b="1" kern="1200">
            <a:solidFill>
              <a:srgbClr val="FF0000"/>
            </a:solidFill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</xdr:txBody>
    </xdr:sp>
    <xdr:clientData/>
  </xdr:twoCellAnchor>
  <xdr:oneCellAnchor>
    <xdr:from>
      <xdr:col>4</xdr:col>
      <xdr:colOff>8965</xdr:colOff>
      <xdr:row>3</xdr:row>
      <xdr:rowOff>17556</xdr:rowOff>
    </xdr:from>
    <xdr:ext cx="2931572" cy="392415"/>
    <xdr:sp macro="" textlink="">
      <xdr:nvSpPr>
        <xdr:cNvPr id="7" name="テキスト ボックス 6">
          <a:extLst>
            <a:ext uri="{FF2B5EF4-FFF2-40B4-BE49-F238E27FC236}">
              <a16:creationId xmlns:a16="http://schemas.microsoft.com/office/drawing/2014/main" id="{C80B838B-5311-4844-9328-8845C08D1802}"/>
            </a:ext>
          </a:extLst>
        </xdr:cNvPr>
        <xdr:cNvSpPr txBox="1"/>
      </xdr:nvSpPr>
      <xdr:spPr>
        <a:xfrm>
          <a:off x="953845" y="726216"/>
          <a:ext cx="2931572" cy="3924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800" kern="1200">
              <a:solidFill>
                <a:srgbClr val="FF0000"/>
              </a:solidFill>
              <a:latin typeface="BIZ UDPゴシック" panose="020B0400000000000000" pitchFamily="50" charset="-128"/>
              <a:ea typeface="BIZ UDPゴシック" panose="020B0400000000000000" pitchFamily="50" charset="-128"/>
            </a:rPr>
            <a:t>②自動表示されるので確認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/>
      <a:bodyPr vertOverflow="clip" horzOverflow="clip" rtlCol="0" anchor="t"/>
      <a:lstStyle>
        <a:defPPr algn="l">
          <a:defRPr kumimoji="1" sz="1100" b="1">
            <a:solidFill>
              <a:srgbClr val="FF0000"/>
            </a:solidFill>
            <a:latin typeface="HG丸ｺﾞｼｯｸM-PRO" panose="020F0600000000000000" pitchFamily="50" charset="-128"/>
            <a:ea typeface="HG丸ｺﾞｼｯｸM-PRO" panose="020F0600000000000000" pitchFamily="50" charset="-128"/>
          </a:defRPr>
        </a:defPPr>
      </a:lstStyle>
      <a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a:style>
    </a:sp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0.bin"/><Relationship Id="rId5" Type="http://schemas.openxmlformats.org/officeDocument/2006/relationships/ctrlProp" Target="../ctrlProps/ctrlProp14.xml"/><Relationship Id="rId4" Type="http://schemas.openxmlformats.org/officeDocument/2006/relationships/ctrlProp" Target="../ctrlProps/ctrlProp13.xml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1.bin"/><Relationship Id="rId5" Type="http://schemas.openxmlformats.org/officeDocument/2006/relationships/ctrlProp" Target="../ctrlProps/ctrlProp16.xml"/><Relationship Id="rId4" Type="http://schemas.openxmlformats.org/officeDocument/2006/relationships/ctrlProp" Target="../ctrlProps/ctrlProp15.xml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2.bin"/><Relationship Id="rId5" Type="http://schemas.openxmlformats.org/officeDocument/2006/relationships/ctrlProp" Target="../ctrlProps/ctrlProp18.xml"/><Relationship Id="rId4" Type="http://schemas.openxmlformats.org/officeDocument/2006/relationships/ctrlProp" Target="../ctrlProps/ctrlProp17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Relationship Id="rId5" Type="http://schemas.openxmlformats.org/officeDocument/2006/relationships/ctrlProp" Target="../ctrlProps/ctrlProp4.xml"/><Relationship Id="rId4" Type="http://schemas.openxmlformats.org/officeDocument/2006/relationships/ctrlProp" Target="../ctrlProps/ctrlProp3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Relationship Id="rId5" Type="http://schemas.openxmlformats.org/officeDocument/2006/relationships/ctrlProp" Target="../ctrlProps/ctrlProp6.xml"/><Relationship Id="rId4" Type="http://schemas.openxmlformats.org/officeDocument/2006/relationships/ctrlProp" Target="../ctrlProps/ctrlProp5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Relationship Id="rId5" Type="http://schemas.openxmlformats.org/officeDocument/2006/relationships/ctrlProp" Target="../ctrlProps/ctrlProp8.xml"/><Relationship Id="rId4" Type="http://schemas.openxmlformats.org/officeDocument/2006/relationships/ctrlProp" Target="../ctrlProps/ctrlProp7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Relationship Id="rId5" Type="http://schemas.openxmlformats.org/officeDocument/2006/relationships/ctrlProp" Target="../ctrlProps/ctrlProp10.xml"/><Relationship Id="rId4" Type="http://schemas.openxmlformats.org/officeDocument/2006/relationships/ctrlProp" Target="../ctrlProps/ctrlProp9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Relationship Id="rId5" Type="http://schemas.openxmlformats.org/officeDocument/2006/relationships/ctrlProp" Target="../ctrlProps/ctrlProp12.xml"/><Relationship Id="rId4" Type="http://schemas.openxmlformats.org/officeDocument/2006/relationships/ctrlProp" Target="../ctrlProps/ctrlProp1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7"/>
  </sheetPr>
  <dimension ref="A1:AH47"/>
  <sheetViews>
    <sheetView showGridLines="0" view="pageBreakPreview" zoomScaleNormal="100" zoomScaleSheetLayoutView="100" workbookViewId="0">
      <selection activeCell="AI19" sqref="AI19"/>
    </sheetView>
  </sheetViews>
  <sheetFormatPr defaultColWidth="9" defaultRowHeight="13.2" x14ac:dyDescent="0.45"/>
  <cols>
    <col min="1" max="5" width="2.296875" style="61" customWidth="1"/>
    <col min="6" max="6" width="3.5" style="61" bestFit="1" customWidth="1"/>
    <col min="7" max="32" width="2.296875" style="61" customWidth="1"/>
    <col min="33" max="33" width="9" style="61"/>
    <col min="34" max="34" width="9" style="61" hidden="1" customWidth="1"/>
    <col min="35" max="35" width="9" style="61" customWidth="1"/>
    <col min="36" max="16384" width="9" style="61"/>
  </cols>
  <sheetData>
    <row r="1" spans="1:34" ht="15" customHeight="1" x14ac:dyDescent="0.45">
      <c r="A1" s="99"/>
      <c r="B1" s="100"/>
      <c r="C1" s="100"/>
      <c r="D1" s="100"/>
      <c r="E1" s="100"/>
      <c r="F1" s="100"/>
      <c r="G1" s="100"/>
      <c r="H1" s="100"/>
      <c r="I1" s="100"/>
      <c r="J1" s="100"/>
      <c r="K1" s="100"/>
      <c r="L1" s="100"/>
      <c r="M1" s="100"/>
      <c r="N1" s="100"/>
      <c r="O1" s="100"/>
      <c r="P1" s="100"/>
      <c r="Q1" s="100"/>
      <c r="R1" s="100"/>
      <c r="S1" s="100"/>
      <c r="T1" s="100"/>
      <c r="U1" s="100"/>
      <c r="V1" s="100"/>
      <c r="W1" s="100"/>
      <c r="X1" s="100"/>
      <c r="Y1" s="100"/>
      <c r="Z1" s="100"/>
      <c r="AA1" s="100"/>
      <c r="AB1" s="100"/>
      <c r="AC1" s="146"/>
      <c r="AD1" s="146"/>
      <c r="AE1" s="146"/>
      <c r="AF1" s="147"/>
    </row>
    <row r="2" spans="1:34" ht="15" customHeight="1" x14ac:dyDescent="0.45">
      <c r="A2" s="101"/>
      <c r="I2" s="61" t="s">
        <v>29</v>
      </c>
      <c r="K2" s="61">
        <v>7</v>
      </c>
      <c r="L2" s="61" t="s">
        <v>68</v>
      </c>
      <c r="AF2" s="102"/>
    </row>
    <row r="3" spans="1:34" ht="15" customHeight="1" x14ac:dyDescent="0.45">
      <c r="A3" s="101"/>
      <c r="AF3" s="102"/>
    </row>
    <row r="4" spans="1:34" ht="15" customHeight="1" x14ac:dyDescent="0.45">
      <c r="A4" s="101"/>
      <c r="V4" s="61" t="s">
        <v>29</v>
      </c>
      <c r="X4" s="144">
        <v>7</v>
      </c>
      <c r="Y4" s="144"/>
      <c r="Z4" s="61" t="s">
        <v>30</v>
      </c>
      <c r="AA4" s="148"/>
      <c r="AB4" s="148"/>
      <c r="AC4" s="61" t="s">
        <v>31</v>
      </c>
      <c r="AD4" s="148"/>
      <c r="AE4" s="148"/>
      <c r="AF4" s="102" t="s">
        <v>32</v>
      </c>
    </row>
    <row r="5" spans="1:34" ht="15" customHeight="1" x14ac:dyDescent="0.45">
      <c r="A5" s="101"/>
      <c r="AF5" s="102"/>
    </row>
    <row r="6" spans="1:34" ht="15" customHeight="1" x14ac:dyDescent="0.45">
      <c r="A6" s="101"/>
      <c r="B6" s="61" t="s">
        <v>33</v>
      </c>
      <c r="AF6" s="102"/>
    </row>
    <row r="7" spans="1:34" ht="15" customHeight="1" x14ac:dyDescent="0.45">
      <c r="A7" s="101"/>
      <c r="AF7" s="102"/>
    </row>
    <row r="8" spans="1:34" ht="15" customHeight="1" x14ac:dyDescent="0.45">
      <c r="A8" s="101"/>
      <c r="O8" s="61" t="s">
        <v>34</v>
      </c>
      <c r="AF8" s="102"/>
    </row>
    <row r="9" spans="1:34" ht="15" customHeight="1" x14ac:dyDescent="0.45">
      <c r="A9" s="101"/>
      <c r="M9" s="104"/>
      <c r="N9" s="104"/>
      <c r="O9" s="104"/>
      <c r="P9" s="149"/>
      <c r="Q9" s="149"/>
      <c r="R9" s="149"/>
      <c r="S9" s="149"/>
      <c r="T9" s="149"/>
      <c r="U9" s="149"/>
      <c r="V9" s="149"/>
      <c r="W9" s="149"/>
      <c r="X9" s="149"/>
      <c r="Y9" s="149"/>
      <c r="Z9" s="149"/>
      <c r="AA9" s="149"/>
      <c r="AB9" s="149"/>
      <c r="AC9" s="149"/>
      <c r="AD9" s="149"/>
      <c r="AE9" s="149"/>
      <c r="AF9" s="105"/>
    </row>
    <row r="10" spans="1:34" ht="15" customHeight="1" x14ac:dyDescent="0.45">
      <c r="A10" s="101"/>
      <c r="M10" s="104"/>
      <c r="N10" s="104"/>
      <c r="O10" s="104"/>
      <c r="P10" s="145"/>
      <c r="Q10" s="145"/>
      <c r="R10" s="145"/>
      <c r="S10" s="145"/>
      <c r="T10" s="145"/>
      <c r="U10" s="145"/>
      <c r="V10" s="145"/>
      <c r="W10" s="145"/>
      <c r="X10" s="145"/>
      <c r="Y10" s="145"/>
      <c r="Z10" s="145"/>
      <c r="AA10" s="145"/>
      <c r="AB10" s="145"/>
      <c r="AC10" s="145"/>
      <c r="AD10" s="145"/>
      <c r="AE10" s="145"/>
      <c r="AF10" s="105"/>
    </row>
    <row r="11" spans="1:34" ht="15" customHeight="1" x14ac:dyDescent="0.45">
      <c r="A11" s="101"/>
      <c r="R11" s="106"/>
      <c r="S11" s="106"/>
      <c r="T11" s="106"/>
      <c r="U11" s="106"/>
      <c r="V11" s="106"/>
      <c r="W11" s="106"/>
      <c r="X11" s="106"/>
      <c r="Y11" s="106"/>
      <c r="Z11" s="106"/>
      <c r="AA11" s="106"/>
      <c r="AB11" s="106"/>
      <c r="AC11" s="106"/>
      <c r="AD11" s="106"/>
      <c r="AE11" s="106"/>
      <c r="AF11" s="107"/>
    </row>
    <row r="12" spans="1:34" ht="15" customHeight="1" x14ac:dyDescent="0.45">
      <c r="A12" s="101"/>
      <c r="L12" s="144" t="s">
        <v>35</v>
      </c>
      <c r="M12" s="144"/>
      <c r="N12" s="144"/>
      <c r="O12" s="144"/>
      <c r="P12" s="144"/>
      <c r="Q12" s="145"/>
      <c r="R12" s="145"/>
      <c r="S12" s="145"/>
      <c r="T12" s="145"/>
      <c r="U12" s="145"/>
      <c r="V12" s="145"/>
      <c r="W12" s="145"/>
      <c r="X12" s="145"/>
      <c r="Y12" s="145"/>
      <c r="Z12" s="145"/>
      <c r="AA12" s="145"/>
      <c r="AB12" s="145"/>
      <c r="AC12" s="145"/>
      <c r="AD12" s="145"/>
      <c r="AE12" s="145"/>
      <c r="AF12" s="105"/>
    </row>
    <row r="13" spans="1:34" ht="15" customHeight="1" x14ac:dyDescent="0.45">
      <c r="A13" s="101"/>
      <c r="L13" s="103"/>
      <c r="M13" s="103"/>
      <c r="N13" s="103"/>
      <c r="O13" s="103"/>
      <c r="P13" s="103"/>
      <c r="Q13" s="108"/>
      <c r="R13" s="108"/>
      <c r="S13" s="108"/>
      <c r="T13" s="108"/>
      <c r="U13" s="108"/>
      <c r="V13" s="108"/>
      <c r="W13" s="108"/>
      <c r="X13" s="108"/>
      <c r="Y13" s="108"/>
      <c r="Z13" s="108"/>
      <c r="AA13" s="108"/>
      <c r="AB13" s="108"/>
      <c r="AC13" s="108"/>
      <c r="AD13" s="108"/>
      <c r="AE13" s="108"/>
      <c r="AF13" s="102"/>
    </row>
    <row r="14" spans="1:34" ht="15" customHeight="1" x14ac:dyDescent="0.45">
      <c r="A14" s="101"/>
      <c r="O14" s="61" t="s">
        <v>69</v>
      </c>
      <c r="AF14" s="102"/>
    </row>
    <row r="15" spans="1:34" ht="15" customHeight="1" x14ac:dyDescent="0.45">
      <c r="A15" s="101"/>
      <c r="P15" s="150"/>
      <c r="Q15" s="150"/>
      <c r="R15" s="150"/>
      <c r="S15" s="150"/>
      <c r="T15" s="109"/>
      <c r="U15" s="145"/>
      <c r="V15" s="145"/>
      <c r="W15" s="145"/>
      <c r="X15" s="145"/>
      <c r="Y15" s="145"/>
      <c r="Z15" s="145"/>
      <c r="AA15" s="145"/>
      <c r="AB15" s="145"/>
      <c r="AC15" s="145"/>
      <c r="AD15" s="145"/>
      <c r="AE15" s="145"/>
      <c r="AF15" s="102"/>
      <c r="AH15" s="61" t="s">
        <v>36</v>
      </c>
    </row>
    <row r="16" spans="1:34" ht="15" customHeight="1" x14ac:dyDescent="0.45">
      <c r="A16" s="101"/>
      <c r="AF16" s="102"/>
      <c r="AH16" s="61" t="s">
        <v>37</v>
      </c>
    </row>
    <row r="17" spans="1:34" ht="15" customHeight="1" x14ac:dyDescent="0.45">
      <c r="A17" s="110" t="s">
        <v>38</v>
      </c>
      <c r="B17" s="151" t="s">
        <v>113</v>
      </c>
      <c r="C17" s="151"/>
      <c r="D17" s="151"/>
      <c r="E17" s="151"/>
      <c r="F17" s="111"/>
      <c r="G17" s="106" t="s">
        <v>39</v>
      </c>
      <c r="H17" s="106">
        <v>1</v>
      </c>
      <c r="I17" s="106" t="s">
        <v>32</v>
      </c>
      <c r="J17" s="152" t="s">
        <v>40</v>
      </c>
      <c r="K17" s="152"/>
      <c r="L17" s="152"/>
      <c r="M17" s="152"/>
      <c r="N17" s="152"/>
      <c r="O17" s="152"/>
      <c r="P17" s="152"/>
      <c r="Q17" s="152"/>
      <c r="R17" s="152"/>
      <c r="S17" s="152"/>
      <c r="T17" s="152"/>
      <c r="U17" s="153"/>
      <c r="V17" s="153"/>
      <c r="W17" s="153"/>
      <c r="X17" s="106" t="s">
        <v>41</v>
      </c>
      <c r="Y17" s="152" t="s">
        <v>42</v>
      </c>
      <c r="Z17" s="152"/>
      <c r="AA17" s="152"/>
      <c r="AB17" s="152"/>
      <c r="AC17" s="152"/>
      <c r="AD17" s="152"/>
      <c r="AE17" s="152"/>
      <c r="AF17" s="107"/>
      <c r="AH17" s="61" t="s">
        <v>43</v>
      </c>
    </row>
    <row r="18" spans="1:34" ht="15" customHeight="1" x14ac:dyDescent="0.45">
      <c r="A18" s="110"/>
      <c r="B18" s="154" t="s">
        <v>44</v>
      </c>
      <c r="C18" s="154"/>
      <c r="D18" s="154"/>
      <c r="E18" s="154"/>
      <c r="F18" s="154"/>
      <c r="G18" s="154"/>
      <c r="H18" s="154"/>
      <c r="I18" s="154"/>
      <c r="J18" s="154"/>
      <c r="K18" s="154"/>
      <c r="L18" s="154"/>
      <c r="M18" s="154"/>
      <c r="N18" s="154"/>
      <c r="O18" s="154"/>
      <c r="P18" s="154"/>
      <c r="Q18" s="154"/>
      <c r="R18" s="154"/>
      <c r="S18" s="154"/>
      <c r="T18" s="154"/>
      <c r="U18" s="154"/>
      <c r="V18" s="154"/>
      <c r="W18" s="154"/>
      <c r="X18" s="154"/>
      <c r="Y18" s="154"/>
      <c r="Z18" s="154"/>
      <c r="AA18" s="154"/>
      <c r="AB18" s="154"/>
      <c r="AC18" s="154"/>
      <c r="AD18" s="154"/>
      <c r="AE18" s="154"/>
      <c r="AF18" s="107"/>
    </row>
    <row r="19" spans="1:34" ht="15" customHeight="1" x14ac:dyDescent="0.45">
      <c r="A19" s="110"/>
      <c r="B19" s="154"/>
      <c r="C19" s="154"/>
      <c r="D19" s="154"/>
      <c r="E19" s="154"/>
      <c r="F19" s="154"/>
      <c r="G19" s="154"/>
      <c r="H19" s="154"/>
      <c r="I19" s="154"/>
      <c r="J19" s="154"/>
      <c r="K19" s="154"/>
      <c r="L19" s="154"/>
      <c r="M19" s="154"/>
      <c r="N19" s="154"/>
      <c r="O19" s="154"/>
      <c r="P19" s="154"/>
      <c r="Q19" s="154"/>
      <c r="R19" s="154"/>
      <c r="S19" s="154"/>
      <c r="T19" s="154"/>
      <c r="U19" s="154"/>
      <c r="V19" s="154"/>
      <c r="W19" s="154"/>
      <c r="X19" s="154"/>
      <c r="Y19" s="154"/>
      <c r="Z19" s="154"/>
      <c r="AA19" s="154"/>
      <c r="AB19" s="154"/>
      <c r="AC19" s="154"/>
      <c r="AD19" s="154"/>
      <c r="AE19" s="154"/>
      <c r="AF19" s="107"/>
    </row>
    <row r="20" spans="1:34" ht="15" customHeight="1" x14ac:dyDescent="0.45">
      <c r="A20" s="113"/>
      <c r="B20" s="114"/>
      <c r="C20" s="114"/>
      <c r="D20" s="114"/>
      <c r="E20" s="114"/>
      <c r="F20" s="114"/>
      <c r="G20" s="114"/>
      <c r="H20" s="114"/>
      <c r="I20" s="114"/>
      <c r="J20" s="114"/>
      <c r="K20" s="114"/>
      <c r="L20" s="114"/>
      <c r="M20" s="114"/>
      <c r="N20" s="114"/>
      <c r="O20" s="114"/>
      <c r="P20" s="114"/>
      <c r="Q20" s="114"/>
      <c r="R20" s="114"/>
      <c r="S20" s="114"/>
      <c r="T20" s="114"/>
      <c r="U20" s="114"/>
      <c r="V20" s="114"/>
      <c r="W20" s="114"/>
      <c r="X20" s="114"/>
      <c r="Y20" s="114"/>
      <c r="Z20" s="114"/>
      <c r="AA20" s="114"/>
      <c r="AB20" s="114"/>
      <c r="AC20" s="114"/>
      <c r="AD20" s="114"/>
      <c r="AE20" s="114"/>
      <c r="AF20" s="115"/>
    </row>
    <row r="21" spans="1:34" ht="15" customHeight="1" x14ac:dyDescent="0.45">
      <c r="A21" s="155">
        <v>1</v>
      </c>
      <c r="B21" s="157" t="s">
        <v>45</v>
      </c>
      <c r="C21" s="157"/>
      <c r="D21" s="157"/>
      <c r="E21" s="157"/>
      <c r="F21" s="157"/>
      <c r="G21" s="157"/>
      <c r="H21" s="157"/>
      <c r="I21" s="157"/>
      <c r="J21" s="158"/>
      <c r="K21" s="161" t="s">
        <v>46</v>
      </c>
      <c r="L21" s="162"/>
      <c r="M21" s="162"/>
      <c r="N21" s="162"/>
      <c r="O21" s="162"/>
      <c r="P21" s="162"/>
      <c r="Q21" s="162"/>
      <c r="R21" s="162"/>
      <c r="S21" s="162"/>
      <c r="T21" s="162"/>
      <c r="U21" s="162"/>
      <c r="V21" s="162"/>
      <c r="W21" s="162"/>
      <c r="X21" s="162"/>
      <c r="Y21" s="162"/>
      <c r="Z21" s="162"/>
      <c r="AA21" s="162"/>
      <c r="AB21" s="162"/>
      <c r="AC21" s="162"/>
      <c r="AD21" s="162"/>
      <c r="AE21" s="162"/>
      <c r="AF21" s="163"/>
      <c r="AH21" s="61">
        <v>4</v>
      </c>
    </row>
    <row r="22" spans="1:34" ht="15" customHeight="1" x14ac:dyDescent="0.45">
      <c r="A22" s="156"/>
      <c r="B22" s="159"/>
      <c r="C22" s="159"/>
      <c r="D22" s="159"/>
      <c r="E22" s="159"/>
      <c r="F22" s="159"/>
      <c r="G22" s="159"/>
      <c r="H22" s="159"/>
      <c r="I22" s="159"/>
      <c r="J22" s="160"/>
      <c r="K22" s="164"/>
      <c r="L22" s="165"/>
      <c r="M22" s="165"/>
      <c r="N22" s="165"/>
      <c r="O22" s="165"/>
      <c r="P22" s="165"/>
      <c r="Q22" s="165"/>
      <c r="R22" s="165"/>
      <c r="S22" s="165"/>
      <c r="T22" s="165"/>
      <c r="U22" s="165"/>
      <c r="V22" s="165"/>
      <c r="W22" s="165"/>
      <c r="X22" s="165"/>
      <c r="Y22" s="165"/>
      <c r="Z22" s="165"/>
      <c r="AA22" s="165"/>
      <c r="AB22" s="165"/>
      <c r="AC22" s="165"/>
      <c r="AD22" s="165"/>
      <c r="AE22" s="165"/>
      <c r="AF22" s="166"/>
      <c r="AH22" s="61">
        <v>10</v>
      </c>
    </row>
    <row r="23" spans="1:34" ht="15" customHeight="1" x14ac:dyDescent="0.45">
      <c r="A23" s="155">
        <v>2</v>
      </c>
      <c r="B23" s="157" t="s">
        <v>47</v>
      </c>
      <c r="C23" s="157"/>
      <c r="D23" s="157"/>
      <c r="E23" s="157"/>
      <c r="F23" s="157"/>
      <c r="G23" s="157"/>
      <c r="H23" s="157"/>
      <c r="I23" s="157"/>
      <c r="J23" s="158"/>
      <c r="K23" s="155" t="s">
        <v>48</v>
      </c>
      <c r="L23" s="162"/>
      <c r="M23" s="162"/>
      <c r="N23" s="162"/>
      <c r="O23" s="162"/>
      <c r="P23" s="162"/>
      <c r="Q23" s="162"/>
      <c r="R23" s="162"/>
      <c r="S23" s="162"/>
      <c r="T23" s="162"/>
      <c r="U23" s="162"/>
      <c r="V23" s="162"/>
      <c r="W23" s="162"/>
      <c r="X23" s="162"/>
      <c r="Y23" s="162"/>
      <c r="Z23" s="162"/>
      <c r="AA23" s="162"/>
      <c r="AB23" s="162"/>
      <c r="AC23" s="162"/>
      <c r="AD23" s="162"/>
      <c r="AE23" s="162"/>
      <c r="AF23" s="163"/>
    </row>
    <row r="24" spans="1:34" ht="15" customHeight="1" x14ac:dyDescent="0.45">
      <c r="A24" s="164"/>
      <c r="B24" s="167"/>
      <c r="C24" s="167"/>
      <c r="D24" s="167"/>
      <c r="E24" s="167"/>
      <c r="F24" s="167"/>
      <c r="G24" s="167"/>
      <c r="H24" s="167"/>
      <c r="I24" s="167"/>
      <c r="J24" s="168"/>
      <c r="K24" s="164"/>
      <c r="L24" s="165"/>
      <c r="M24" s="165"/>
      <c r="N24" s="165"/>
      <c r="O24" s="165"/>
      <c r="P24" s="165"/>
      <c r="Q24" s="165"/>
      <c r="R24" s="165"/>
      <c r="S24" s="165"/>
      <c r="T24" s="165"/>
      <c r="U24" s="165"/>
      <c r="V24" s="165"/>
      <c r="W24" s="165"/>
      <c r="X24" s="165"/>
      <c r="Y24" s="165"/>
      <c r="Z24" s="165"/>
      <c r="AA24" s="165"/>
      <c r="AB24" s="165"/>
      <c r="AC24" s="165"/>
      <c r="AD24" s="144"/>
      <c r="AE24" s="165"/>
      <c r="AF24" s="166"/>
    </row>
    <row r="25" spans="1:34" ht="15" customHeight="1" x14ac:dyDescent="0.45">
      <c r="A25" s="155">
        <v>3</v>
      </c>
      <c r="B25" s="157" t="s">
        <v>49</v>
      </c>
      <c r="C25" s="157"/>
      <c r="D25" s="157"/>
      <c r="E25" s="157"/>
      <c r="F25" s="157"/>
      <c r="G25" s="157"/>
      <c r="H25" s="157"/>
      <c r="I25" s="157"/>
      <c r="J25" s="158"/>
      <c r="L25" s="116"/>
      <c r="M25" s="116"/>
      <c r="N25" s="116"/>
      <c r="O25" s="116"/>
      <c r="P25" s="116"/>
      <c r="Q25" s="116"/>
      <c r="R25" s="116"/>
      <c r="S25" s="116"/>
      <c r="T25" s="116"/>
      <c r="U25" s="169"/>
      <c r="V25" s="116"/>
      <c r="W25" s="171"/>
      <c r="X25" s="171"/>
      <c r="Y25" s="171"/>
      <c r="Z25" s="171"/>
      <c r="AA25" s="171"/>
      <c r="AB25" s="171"/>
      <c r="AC25" s="171"/>
      <c r="AD25" s="171"/>
      <c r="AE25" s="173" t="s">
        <v>23</v>
      </c>
      <c r="AF25" s="174"/>
    </row>
    <row r="26" spans="1:34" ht="15" customHeight="1" x14ac:dyDescent="0.45">
      <c r="A26" s="164"/>
      <c r="B26" s="167"/>
      <c r="C26" s="167"/>
      <c r="D26" s="167"/>
      <c r="E26" s="167"/>
      <c r="F26" s="167"/>
      <c r="G26" s="167"/>
      <c r="H26" s="167"/>
      <c r="I26" s="167"/>
      <c r="J26" s="168"/>
      <c r="K26" s="117"/>
      <c r="L26" s="118"/>
      <c r="M26" s="118"/>
      <c r="N26" s="118"/>
      <c r="O26" s="118"/>
      <c r="P26" s="118"/>
      <c r="Q26" s="118"/>
      <c r="R26" s="118"/>
      <c r="S26" s="118"/>
      <c r="T26" s="118"/>
      <c r="U26" s="170"/>
      <c r="V26" s="118"/>
      <c r="W26" s="172"/>
      <c r="X26" s="172"/>
      <c r="Y26" s="172"/>
      <c r="Z26" s="172"/>
      <c r="AA26" s="172"/>
      <c r="AB26" s="172"/>
      <c r="AC26" s="172"/>
      <c r="AD26" s="172"/>
      <c r="AE26" s="175"/>
      <c r="AF26" s="176"/>
    </row>
    <row r="27" spans="1:34" ht="15" customHeight="1" x14ac:dyDescent="0.45">
      <c r="A27" s="155">
        <v>4</v>
      </c>
      <c r="B27" s="157" t="s">
        <v>50</v>
      </c>
      <c r="C27" s="157"/>
      <c r="D27" s="157"/>
      <c r="E27" s="157"/>
      <c r="F27" s="157"/>
      <c r="G27" s="157"/>
      <c r="H27" s="157"/>
      <c r="I27" s="157"/>
      <c r="J27" s="158"/>
      <c r="L27" s="116"/>
      <c r="M27" s="116"/>
      <c r="N27" s="116"/>
      <c r="O27" s="116"/>
      <c r="P27" s="116"/>
      <c r="Q27" s="116"/>
      <c r="R27" s="116"/>
      <c r="S27" s="116"/>
      <c r="T27" s="116"/>
      <c r="U27" s="169"/>
      <c r="V27" s="116"/>
      <c r="W27" s="171"/>
      <c r="X27" s="171"/>
      <c r="Y27" s="171"/>
      <c r="Z27" s="171"/>
      <c r="AA27" s="171"/>
      <c r="AB27" s="171"/>
      <c r="AC27" s="171"/>
      <c r="AD27" s="171"/>
      <c r="AE27" s="173" t="s">
        <v>23</v>
      </c>
      <c r="AF27" s="174"/>
    </row>
    <row r="28" spans="1:34" ht="15" customHeight="1" x14ac:dyDescent="0.45">
      <c r="A28" s="164"/>
      <c r="B28" s="167"/>
      <c r="C28" s="167"/>
      <c r="D28" s="167"/>
      <c r="E28" s="167"/>
      <c r="F28" s="167"/>
      <c r="G28" s="167"/>
      <c r="H28" s="167"/>
      <c r="I28" s="167"/>
      <c r="J28" s="168"/>
      <c r="K28" s="117"/>
      <c r="L28" s="118"/>
      <c r="M28" s="118"/>
      <c r="N28" s="118"/>
      <c r="O28" s="118"/>
      <c r="P28" s="118"/>
      <c r="Q28" s="118"/>
      <c r="R28" s="118"/>
      <c r="S28" s="118"/>
      <c r="T28" s="118"/>
      <c r="U28" s="170"/>
      <c r="V28" s="118"/>
      <c r="W28" s="172"/>
      <c r="X28" s="172"/>
      <c r="Y28" s="172"/>
      <c r="Z28" s="172"/>
      <c r="AA28" s="172"/>
      <c r="AB28" s="172"/>
      <c r="AC28" s="172"/>
      <c r="AD28" s="172"/>
      <c r="AE28" s="175"/>
      <c r="AF28" s="176"/>
    </row>
    <row r="29" spans="1:34" ht="15" customHeight="1" x14ac:dyDescent="0.45">
      <c r="A29" s="155">
        <v>5</v>
      </c>
      <c r="B29" s="157" t="s">
        <v>51</v>
      </c>
      <c r="C29" s="157"/>
      <c r="D29" s="157"/>
      <c r="E29" s="157"/>
      <c r="F29" s="157"/>
      <c r="G29" s="157"/>
      <c r="H29" s="157"/>
      <c r="I29" s="157"/>
      <c r="J29" s="158"/>
      <c r="L29" s="116"/>
      <c r="M29" s="116"/>
      <c r="N29" s="116"/>
      <c r="O29" s="116"/>
      <c r="P29" s="116"/>
      <c r="Q29" s="116"/>
      <c r="R29" s="116"/>
      <c r="S29" s="116"/>
      <c r="T29" s="116"/>
      <c r="U29" s="169"/>
      <c r="V29" s="116"/>
      <c r="W29" s="171"/>
      <c r="X29" s="171"/>
      <c r="Y29" s="171"/>
      <c r="Z29" s="171"/>
      <c r="AA29" s="171"/>
      <c r="AB29" s="171"/>
      <c r="AC29" s="171"/>
      <c r="AD29" s="171"/>
      <c r="AE29" s="173" t="s">
        <v>23</v>
      </c>
      <c r="AF29" s="174"/>
    </row>
    <row r="30" spans="1:34" ht="15" customHeight="1" x14ac:dyDescent="0.45">
      <c r="A30" s="164"/>
      <c r="B30" s="167"/>
      <c r="C30" s="167"/>
      <c r="D30" s="167"/>
      <c r="E30" s="167"/>
      <c r="F30" s="167"/>
      <c r="G30" s="167"/>
      <c r="H30" s="167"/>
      <c r="I30" s="167"/>
      <c r="J30" s="168"/>
      <c r="K30" s="117"/>
      <c r="L30" s="118"/>
      <c r="M30" s="118"/>
      <c r="N30" s="118"/>
      <c r="O30" s="118"/>
      <c r="P30" s="118"/>
      <c r="Q30" s="118"/>
      <c r="R30" s="118"/>
      <c r="S30" s="118"/>
      <c r="T30" s="118"/>
      <c r="U30" s="170"/>
      <c r="V30" s="118"/>
      <c r="W30" s="172"/>
      <c r="X30" s="172"/>
      <c r="Y30" s="172"/>
      <c r="Z30" s="172"/>
      <c r="AA30" s="172"/>
      <c r="AB30" s="172"/>
      <c r="AC30" s="172"/>
      <c r="AD30" s="172"/>
      <c r="AE30" s="175"/>
      <c r="AF30" s="176"/>
    </row>
    <row r="31" spans="1:34" ht="15" customHeight="1" x14ac:dyDescent="0.45">
      <c r="A31" s="155">
        <v>6</v>
      </c>
      <c r="B31" s="157" t="s">
        <v>52</v>
      </c>
      <c r="C31" s="157"/>
      <c r="D31" s="157"/>
      <c r="E31" s="157"/>
      <c r="F31" s="157"/>
      <c r="G31" s="157"/>
      <c r="H31" s="157"/>
      <c r="I31" s="157"/>
      <c r="J31" s="158"/>
      <c r="L31" s="116"/>
      <c r="M31" s="116"/>
      <c r="N31" s="116"/>
      <c r="O31" s="116"/>
      <c r="P31" s="116"/>
      <c r="Q31" s="116"/>
      <c r="R31" s="116"/>
      <c r="S31" s="116"/>
      <c r="T31" s="116"/>
      <c r="U31" s="169"/>
      <c r="V31" s="116"/>
      <c r="W31" s="177">
        <f>W25-W27-W29</f>
        <v>0</v>
      </c>
      <c r="X31" s="177"/>
      <c r="Y31" s="177"/>
      <c r="Z31" s="177"/>
      <c r="AA31" s="177"/>
      <c r="AB31" s="177"/>
      <c r="AC31" s="177"/>
      <c r="AD31" s="177"/>
      <c r="AE31" s="173" t="s">
        <v>23</v>
      </c>
      <c r="AF31" s="174"/>
    </row>
    <row r="32" spans="1:34" ht="15" customHeight="1" x14ac:dyDescent="0.45">
      <c r="A32" s="164"/>
      <c r="B32" s="167"/>
      <c r="C32" s="167"/>
      <c r="D32" s="167"/>
      <c r="E32" s="167"/>
      <c r="F32" s="167"/>
      <c r="G32" s="167"/>
      <c r="H32" s="167"/>
      <c r="I32" s="167"/>
      <c r="J32" s="168"/>
      <c r="K32" s="117"/>
      <c r="L32" s="118"/>
      <c r="M32" s="118"/>
      <c r="N32" s="118"/>
      <c r="O32" s="118"/>
      <c r="P32" s="118"/>
      <c r="Q32" s="118"/>
      <c r="R32" s="118"/>
      <c r="S32" s="118"/>
      <c r="T32" s="118"/>
      <c r="U32" s="170"/>
      <c r="V32" s="118"/>
      <c r="W32" s="178"/>
      <c r="X32" s="178"/>
      <c r="Y32" s="178"/>
      <c r="Z32" s="178"/>
      <c r="AA32" s="178"/>
      <c r="AB32" s="178"/>
      <c r="AC32" s="178"/>
      <c r="AD32" s="178"/>
      <c r="AE32" s="175"/>
      <c r="AF32" s="176"/>
    </row>
    <row r="33" spans="1:32" ht="15" customHeight="1" x14ac:dyDescent="0.45">
      <c r="A33" s="155">
        <v>7</v>
      </c>
      <c r="B33" s="157" t="s">
        <v>53</v>
      </c>
      <c r="C33" s="157"/>
      <c r="D33" s="157"/>
      <c r="E33" s="157"/>
      <c r="F33" s="157"/>
      <c r="G33" s="157"/>
      <c r="H33" s="157"/>
      <c r="I33" s="157"/>
      <c r="J33" s="158"/>
      <c r="K33" s="179" t="s">
        <v>54</v>
      </c>
      <c r="L33" s="173"/>
      <c r="M33" s="173"/>
      <c r="N33" s="173"/>
      <c r="O33" s="173"/>
      <c r="P33" s="173"/>
      <c r="Q33" s="173"/>
      <c r="R33" s="173"/>
      <c r="S33" s="173"/>
      <c r="T33" s="173"/>
      <c r="U33" s="173"/>
      <c r="V33" s="173"/>
      <c r="W33" s="173"/>
      <c r="X33" s="173"/>
      <c r="Y33" s="173"/>
      <c r="Z33" s="173"/>
      <c r="AA33" s="173"/>
      <c r="AB33" s="173"/>
      <c r="AC33" s="173"/>
      <c r="AD33" s="173"/>
      <c r="AE33" s="173"/>
      <c r="AF33" s="174"/>
    </row>
    <row r="34" spans="1:32" ht="15" customHeight="1" x14ac:dyDescent="0.45">
      <c r="A34" s="156"/>
      <c r="B34" s="159"/>
      <c r="C34" s="159"/>
      <c r="D34" s="159"/>
      <c r="E34" s="159"/>
      <c r="F34" s="159"/>
      <c r="G34" s="159"/>
      <c r="H34" s="159"/>
      <c r="I34" s="159"/>
      <c r="J34" s="160"/>
      <c r="K34" s="180"/>
      <c r="L34" s="181"/>
      <c r="M34" s="181"/>
      <c r="N34" s="181"/>
      <c r="O34" s="181"/>
      <c r="P34" s="181"/>
      <c r="Q34" s="181"/>
      <c r="R34" s="181"/>
      <c r="S34" s="181"/>
      <c r="T34" s="181"/>
      <c r="U34" s="181"/>
      <c r="V34" s="181"/>
      <c r="W34" s="181"/>
      <c r="X34" s="181"/>
      <c r="Y34" s="181"/>
      <c r="Z34" s="181"/>
      <c r="AA34" s="181"/>
      <c r="AB34" s="181"/>
      <c r="AC34" s="181"/>
      <c r="AD34" s="181"/>
      <c r="AE34" s="181"/>
      <c r="AF34" s="182"/>
    </row>
    <row r="35" spans="1:32" ht="15" customHeight="1" x14ac:dyDescent="0.45">
      <c r="A35" s="156"/>
      <c r="B35" s="159"/>
      <c r="C35" s="159"/>
      <c r="D35" s="159"/>
      <c r="E35" s="159"/>
      <c r="F35" s="159"/>
      <c r="G35" s="159"/>
      <c r="H35" s="159"/>
      <c r="I35" s="159"/>
      <c r="J35" s="160"/>
      <c r="K35" s="180"/>
      <c r="L35" s="181"/>
      <c r="M35" s="181"/>
      <c r="N35" s="181"/>
      <c r="O35" s="181"/>
      <c r="P35" s="181"/>
      <c r="Q35" s="181"/>
      <c r="R35" s="181"/>
      <c r="S35" s="181"/>
      <c r="T35" s="181"/>
      <c r="U35" s="181"/>
      <c r="V35" s="181"/>
      <c r="W35" s="181"/>
      <c r="X35" s="181"/>
      <c r="Y35" s="181"/>
      <c r="Z35" s="181"/>
      <c r="AA35" s="181"/>
      <c r="AB35" s="181"/>
      <c r="AC35" s="181"/>
      <c r="AD35" s="181"/>
      <c r="AE35" s="181"/>
      <c r="AF35" s="182"/>
    </row>
    <row r="36" spans="1:32" ht="15" customHeight="1" x14ac:dyDescent="0.45">
      <c r="A36" s="156"/>
      <c r="B36" s="159"/>
      <c r="C36" s="159"/>
      <c r="D36" s="159"/>
      <c r="E36" s="159"/>
      <c r="F36" s="159"/>
      <c r="G36" s="159"/>
      <c r="H36" s="159"/>
      <c r="I36" s="159"/>
      <c r="J36" s="160"/>
      <c r="K36" s="183"/>
      <c r="L36" s="181"/>
      <c r="M36" s="181"/>
      <c r="N36" s="181"/>
      <c r="O36" s="181"/>
      <c r="P36" s="181"/>
      <c r="Q36" s="181"/>
      <c r="R36" s="181"/>
      <c r="S36" s="181"/>
      <c r="T36" s="181"/>
      <c r="U36" s="181"/>
      <c r="V36" s="181"/>
      <c r="W36" s="181"/>
      <c r="X36" s="181"/>
      <c r="Y36" s="181"/>
      <c r="Z36" s="181"/>
      <c r="AA36" s="181"/>
      <c r="AB36" s="181"/>
      <c r="AC36" s="181"/>
      <c r="AD36" s="181"/>
      <c r="AE36" s="181"/>
      <c r="AF36" s="182"/>
    </row>
    <row r="37" spans="1:32" ht="15" customHeight="1" x14ac:dyDescent="0.45">
      <c r="A37" s="164"/>
      <c r="B37" s="167"/>
      <c r="C37" s="167"/>
      <c r="D37" s="167"/>
      <c r="E37" s="167"/>
      <c r="F37" s="167"/>
      <c r="G37" s="167"/>
      <c r="H37" s="167"/>
      <c r="I37" s="167"/>
      <c r="J37" s="168"/>
      <c r="K37" s="184"/>
      <c r="L37" s="175"/>
      <c r="M37" s="175"/>
      <c r="N37" s="175"/>
      <c r="O37" s="175"/>
      <c r="P37" s="175"/>
      <c r="Q37" s="175"/>
      <c r="R37" s="175"/>
      <c r="S37" s="175"/>
      <c r="T37" s="175"/>
      <c r="U37" s="175"/>
      <c r="V37" s="175"/>
      <c r="W37" s="175"/>
      <c r="X37" s="175"/>
      <c r="Y37" s="175"/>
      <c r="Z37" s="175"/>
      <c r="AA37" s="175"/>
      <c r="AB37" s="175"/>
      <c r="AC37" s="175"/>
      <c r="AD37" s="175"/>
      <c r="AE37" s="175"/>
      <c r="AF37" s="176"/>
    </row>
    <row r="38" spans="1:32" ht="45" customHeight="1" x14ac:dyDescent="0.45">
      <c r="A38" s="185" t="s">
        <v>114</v>
      </c>
      <c r="B38" s="186"/>
      <c r="C38" s="186"/>
      <c r="D38" s="186"/>
      <c r="E38" s="186"/>
      <c r="F38" s="186"/>
      <c r="G38" s="186"/>
      <c r="H38" s="186"/>
      <c r="I38" s="186"/>
      <c r="J38" s="186"/>
      <c r="K38" s="186"/>
      <c r="L38" s="186"/>
      <c r="M38" s="186"/>
      <c r="N38" s="186"/>
      <c r="O38" s="186"/>
      <c r="P38" s="186"/>
      <c r="Q38" s="186"/>
      <c r="R38" s="186"/>
      <c r="S38" s="186"/>
      <c r="T38" s="186"/>
      <c r="U38" s="186"/>
      <c r="V38" s="186"/>
      <c r="W38" s="186"/>
      <c r="X38" s="186"/>
      <c r="Y38" s="186"/>
      <c r="Z38" s="186"/>
      <c r="AA38" s="186"/>
      <c r="AB38" s="186"/>
      <c r="AC38" s="186"/>
      <c r="AD38" s="186"/>
      <c r="AE38" s="186"/>
      <c r="AF38" s="186"/>
    </row>
    <row r="39" spans="1:32" ht="15" customHeight="1" x14ac:dyDescent="0.45">
      <c r="A39" s="112"/>
      <c r="B39" s="119"/>
      <c r="C39" s="119"/>
      <c r="D39" s="120" t="s">
        <v>56</v>
      </c>
      <c r="E39" s="120"/>
      <c r="F39" s="120"/>
      <c r="G39" s="120"/>
      <c r="H39" s="187"/>
      <c r="I39" s="187"/>
      <c r="J39" s="187"/>
      <c r="K39" s="187"/>
      <c r="L39" s="120" t="s">
        <v>57</v>
      </c>
      <c r="M39" s="188"/>
      <c r="N39" s="188"/>
      <c r="O39" s="188"/>
      <c r="P39" s="188"/>
      <c r="Q39" s="120" t="s">
        <v>58</v>
      </c>
      <c r="R39" s="188"/>
      <c r="S39" s="188"/>
      <c r="T39" s="188"/>
      <c r="U39" s="188"/>
      <c r="V39" s="120"/>
      <c r="W39" s="120"/>
      <c r="X39" s="120"/>
      <c r="Y39" s="120"/>
      <c r="Z39" s="120"/>
      <c r="AA39" s="120"/>
      <c r="AB39" s="120"/>
      <c r="AC39" s="120"/>
      <c r="AD39" s="119"/>
      <c r="AE39" s="119"/>
      <c r="AF39" s="119"/>
    </row>
    <row r="40" spans="1:32" ht="30" customHeight="1" x14ac:dyDescent="0.45">
      <c r="A40" s="185" t="s">
        <v>59</v>
      </c>
      <c r="B40" s="185"/>
      <c r="C40" s="185"/>
      <c r="D40" s="185"/>
      <c r="E40" s="185"/>
      <c r="F40" s="185"/>
      <c r="G40" s="185"/>
      <c r="H40" s="185"/>
      <c r="I40" s="185"/>
      <c r="J40" s="185"/>
      <c r="K40" s="185"/>
      <c r="L40" s="185"/>
      <c r="M40" s="185"/>
      <c r="N40" s="185"/>
      <c r="O40" s="185"/>
      <c r="P40" s="185"/>
      <c r="Q40" s="185"/>
      <c r="R40" s="185"/>
      <c r="S40" s="185"/>
      <c r="T40" s="185"/>
      <c r="U40" s="185"/>
      <c r="V40" s="185"/>
      <c r="W40" s="185"/>
      <c r="X40" s="185"/>
      <c r="Y40" s="185"/>
      <c r="Z40" s="185"/>
      <c r="AA40" s="185"/>
      <c r="AB40" s="185"/>
      <c r="AC40" s="185"/>
      <c r="AD40" s="185"/>
      <c r="AE40" s="185"/>
      <c r="AF40" s="185"/>
    </row>
    <row r="41" spans="1:32" ht="15" customHeight="1" x14ac:dyDescent="0.45">
      <c r="A41" s="112"/>
      <c r="B41" s="119"/>
      <c r="C41" s="119"/>
      <c r="D41" s="120" t="s">
        <v>60</v>
      </c>
      <c r="E41" s="120"/>
      <c r="F41" s="120"/>
      <c r="G41" s="120"/>
      <c r="H41" s="120"/>
      <c r="I41" s="120"/>
      <c r="J41" s="189"/>
      <c r="K41" s="189"/>
      <c r="L41" s="189"/>
      <c r="M41" s="189"/>
      <c r="N41" s="189"/>
      <c r="O41" s="189"/>
      <c r="P41" s="189"/>
      <c r="Q41" s="189"/>
      <c r="R41" s="189"/>
      <c r="S41" s="189"/>
      <c r="T41" s="189"/>
      <c r="U41" s="189"/>
      <c r="V41" s="120"/>
      <c r="W41" s="120"/>
      <c r="X41" s="120"/>
      <c r="Y41" s="120"/>
      <c r="Z41" s="120"/>
      <c r="AA41" s="120"/>
      <c r="AB41" s="120"/>
      <c r="AC41" s="120"/>
      <c r="AD41" s="119"/>
      <c r="AE41" s="119"/>
      <c r="AF41" s="119"/>
    </row>
    <row r="42" spans="1:32" ht="15" customHeight="1" thickBot="1" x14ac:dyDescent="0.5">
      <c r="A42" s="112"/>
      <c r="B42" s="119"/>
      <c r="C42" s="119"/>
      <c r="D42" s="119"/>
      <c r="E42" s="119"/>
      <c r="F42" s="119"/>
      <c r="G42" s="119"/>
      <c r="H42" s="119"/>
      <c r="I42" s="119"/>
      <c r="J42" s="119"/>
      <c r="K42" s="119"/>
      <c r="L42" s="119"/>
      <c r="M42" s="119"/>
      <c r="N42" s="119"/>
      <c r="O42" s="119"/>
      <c r="P42" s="119"/>
      <c r="Q42" s="119"/>
      <c r="R42" s="119"/>
      <c r="S42" s="119"/>
      <c r="T42" s="119"/>
      <c r="U42" s="119"/>
      <c r="V42" s="121"/>
      <c r="W42" s="121"/>
      <c r="X42" s="121"/>
      <c r="Y42" s="121"/>
      <c r="Z42" s="121"/>
      <c r="AA42" s="121"/>
      <c r="AB42" s="121"/>
      <c r="AC42" s="121"/>
      <c r="AD42" s="121"/>
      <c r="AE42" s="121"/>
      <c r="AF42" s="121"/>
    </row>
    <row r="43" spans="1:32" ht="15" customHeight="1" thickTop="1" thickBot="1" x14ac:dyDescent="0.5">
      <c r="A43" s="106"/>
      <c r="B43" s="106"/>
      <c r="C43" s="106"/>
      <c r="D43" s="106"/>
      <c r="E43" s="106"/>
      <c r="F43" s="106"/>
      <c r="G43" s="106"/>
      <c r="H43" s="106"/>
      <c r="I43" s="106"/>
      <c r="J43" s="106"/>
      <c r="K43" s="106"/>
      <c r="L43" s="106"/>
      <c r="M43" s="106"/>
      <c r="N43" s="106"/>
      <c r="O43" s="190" t="s">
        <v>61</v>
      </c>
      <c r="P43" s="191"/>
      <c r="Q43" s="191"/>
      <c r="R43" s="191"/>
      <c r="S43" s="191"/>
      <c r="T43" s="191"/>
      <c r="U43" s="192"/>
      <c r="V43" s="199" t="s">
        <v>62</v>
      </c>
      <c r="W43" s="200"/>
      <c r="X43" s="200"/>
      <c r="Y43" s="201"/>
      <c r="Z43" s="200" t="s">
        <v>63</v>
      </c>
      <c r="AA43" s="200"/>
      <c r="AB43" s="200"/>
      <c r="AC43" s="200"/>
      <c r="AD43" s="200"/>
      <c r="AE43" s="200"/>
      <c r="AF43" s="201"/>
    </row>
    <row r="44" spans="1:32" ht="15" customHeight="1" thickTop="1" x14ac:dyDescent="0.45">
      <c r="A44" s="106"/>
      <c r="B44" s="106"/>
      <c r="C44" s="106"/>
      <c r="D44" s="106"/>
      <c r="E44" s="106"/>
      <c r="F44" s="106"/>
      <c r="G44" s="106"/>
      <c r="H44" s="106"/>
      <c r="I44" s="106"/>
      <c r="J44" s="106"/>
      <c r="K44" s="106"/>
      <c r="L44" s="106"/>
      <c r="M44" s="106"/>
      <c r="N44" s="106"/>
      <c r="O44" s="193"/>
      <c r="P44" s="194"/>
      <c r="Q44" s="194"/>
      <c r="R44" s="194"/>
      <c r="S44" s="194"/>
      <c r="T44" s="194"/>
      <c r="U44" s="195"/>
      <c r="V44" s="122"/>
      <c r="W44" s="123"/>
      <c r="X44" s="123"/>
      <c r="Y44" s="124"/>
      <c r="Z44" s="123"/>
      <c r="AA44" s="123"/>
      <c r="AB44" s="123"/>
      <c r="AC44" s="123"/>
      <c r="AD44" s="123"/>
      <c r="AE44" s="123"/>
      <c r="AF44" s="124"/>
    </row>
    <row r="45" spans="1:32" ht="15" customHeight="1" x14ac:dyDescent="0.45">
      <c r="A45" s="106"/>
      <c r="B45" s="106"/>
      <c r="C45" s="106"/>
      <c r="D45" s="106"/>
      <c r="E45" s="106"/>
      <c r="F45" s="106"/>
      <c r="G45" s="106"/>
      <c r="H45" s="106"/>
      <c r="I45" s="106"/>
      <c r="J45" s="106"/>
      <c r="K45" s="106"/>
      <c r="L45" s="106"/>
      <c r="M45" s="106"/>
      <c r="N45" s="106"/>
      <c r="O45" s="193"/>
      <c r="P45" s="194"/>
      <c r="Q45" s="194"/>
      <c r="R45" s="194"/>
      <c r="S45" s="194"/>
      <c r="T45" s="194"/>
      <c r="U45" s="195"/>
      <c r="V45" s="125"/>
      <c r="W45" s="106"/>
      <c r="X45" s="106"/>
      <c r="Y45" s="126"/>
      <c r="Z45" s="106"/>
      <c r="AA45" s="106"/>
      <c r="AB45" s="106"/>
      <c r="AC45" s="106"/>
      <c r="AD45" s="106"/>
      <c r="AE45" s="106"/>
      <c r="AF45" s="126"/>
    </row>
    <row r="46" spans="1:32" ht="15" customHeight="1" thickBot="1" x14ac:dyDescent="0.5">
      <c r="A46" s="106"/>
      <c r="B46" s="106"/>
      <c r="C46" s="106"/>
      <c r="D46" s="106"/>
      <c r="E46" s="106"/>
      <c r="F46" s="106"/>
      <c r="G46" s="106"/>
      <c r="H46" s="106"/>
      <c r="I46" s="106"/>
      <c r="J46" s="106"/>
      <c r="K46" s="106"/>
      <c r="L46" s="106"/>
      <c r="M46" s="106"/>
      <c r="N46" s="106"/>
      <c r="O46" s="196"/>
      <c r="P46" s="197"/>
      <c r="Q46" s="197"/>
      <c r="R46" s="197"/>
      <c r="S46" s="197"/>
      <c r="T46" s="197"/>
      <c r="U46" s="198"/>
      <c r="V46" s="127"/>
      <c r="W46" s="128"/>
      <c r="X46" s="128"/>
      <c r="Y46" s="129"/>
      <c r="Z46" s="128"/>
      <c r="AA46" s="128"/>
      <c r="AB46" s="128"/>
      <c r="AC46" s="128"/>
      <c r="AD46" s="128"/>
      <c r="AE46" s="128"/>
      <c r="AF46" s="129"/>
    </row>
    <row r="47" spans="1:32" ht="13.8" thickTop="1" x14ac:dyDescent="0.45"/>
  </sheetData>
  <mergeCells count="52">
    <mergeCell ref="A40:AF40"/>
    <mergeCell ref="J41:U41"/>
    <mergeCell ref="O43:U46"/>
    <mergeCell ref="V43:Y43"/>
    <mergeCell ref="Z43:AF43"/>
    <mergeCell ref="A33:A37"/>
    <mergeCell ref="B33:J37"/>
    <mergeCell ref="K33:AF37"/>
    <mergeCell ref="A38:AF38"/>
    <mergeCell ref="H39:K39"/>
    <mergeCell ref="M39:P39"/>
    <mergeCell ref="R39:U39"/>
    <mergeCell ref="A29:A30"/>
    <mergeCell ref="B29:J30"/>
    <mergeCell ref="U29:U30"/>
    <mergeCell ref="W29:AD30"/>
    <mergeCell ref="AE29:AF30"/>
    <mergeCell ref="A31:A32"/>
    <mergeCell ref="B31:J32"/>
    <mergeCell ref="U31:U32"/>
    <mergeCell ref="W31:AD32"/>
    <mergeCell ref="AE31:AF32"/>
    <mergeCell ref="A25:A26"/>
    <mergeCell ref="B25:J26"/>
    <mergeCell ref="U25:U26"/>
    <mergeCell ref="W25:AD26"/>
    <mergeCell ref="AE25:AF26"/>
    <mergeCell ref="A27:A28"/>
    <mergeCell ref="B27:J28"/>
    <mergeCell ref="U27:U28"/>
    <mergeCell ref="W27:AD28"/>
    <mergeCell ref="AE27:AF28"/>
    <mergeCell ref="B18:AE19"/>
    <mergeCell ref="A21:A22"/>
    <mergeCell ref="B21:J22"/>
    <mergeCell ref="K21:AF22"/>
    <mergeCell ref="A23:A24"/>
    <mergeCell ref="B23:J24"/>
    <mergeCell ref="K23:AF24"/>
    <mergeCell ref="P15:S15"/>
    <mergeCell ref="U15:AE15"/>
    <mergeCell ref="B17:E17"/>
    <mergeCell ref="J17:T17"/>
    <mergeCell ref="U17:W17"/>
    <mergeCell ref="Y17:AE17"/>
    <mergeCell ref="L12:P12"/>
    <mergeCell ref="Q12:AE12"/>
    <mergeCell ref="AC1:AF1"/>
    <mergeCell ref="X4:Y4"/>
    <mergeCell ref="AA4:AB4"/>
    <mergeCell ref="AD4:AE4"/>
    <mergeCell ref="P9:AE10"/>
  </mergeCells>
  <phoneticPr fontId="1"/>
  <dataValidations disablePrompts="1" count="2">
    <dataValidation type="list" allowBlank="1" showInputMessage="1" showErrorMessage="1" sqref="F17" xr:uid="{00000000-0002-0000-0000-000000000000}">
      <formula1>$AH$20:$AH$22</formula1>
    </dataValidation>
    <dataValidation type="list" allowBlank="1" showInputMessage="1" showErrorMessage="1" sqref="P15:S15" xr:uid="{00000000-0002-0000-0000-000001000000}">
      <formula1>$AH$14:$AH$17</formula1>
    </dataValidation>
  </dataValidations>
  <pageMargins left="0.78740157480314965" right="0.78740157480314965" top="0.74803149606299213" bottom="0.74803149606299213" header="0.31496062992125984" footer="0.31496062992125984"/>
  <pageSetup paperSize="9" scale="97" orientation="portrait" blackAndWhite="1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360A95-0648-4783-B5C0-22A996504B78}">
  <sheetPr>
    <tabColor rgb="FF00B0F0"/>
  </sheetPr>
  <dimension ref="A1:AV28"/>
  <sheetViews>
    <sheetView showGridLines="0" view="pageBreakPreview" zoomScale="85" zoomScaleNormal="100" zoomScaleSheetLayoutView="85" workbookViewId="0">
      <selection activeCell="BA10" sqref="BA10"/>
    </sheetView>
  </sheetViews>
  <sheetFormatPr defaultColWidth="9" defaultRowHeight="13.2" x14ac:dyDescent="0.45"/>
  <cols>
    <col min="1" max="12" width="3.09765625" style="36" customWidth="1"/>
    <col min="13" max="13" width="3.09765625" style="46" customWidth="1"/>
    <col min="14" max="14" width="3.09765625" style="36" customWidth="1"/>
    <col min="15" max="15" width="3.09765625" style="46" customWidth="1"/>
    <col min="16" max="16" width="3.09765625" style="36" customWidth="1"/>
    <col min="17" max="17" width="3.09765625" style="46" customWidth="1"/>
    <col min="18" max="18" width="3.09765625" style="36" customWidth="1"/>
    <col min="19" max="19" width="3.09765625" style="46" customWidth="1"/>
    <col min="20" max="20" width="3.09765625" style="36" customWidth="1"/>
    <col min="21" max="21" width="3.09765625" style="46" customWidth="1"/>
    <col min="22" max="22" width="3.09765625" style="36" customWidth="1"/>
    <col min="23" max="23" width="3.09765625" style="46" customWidth="1"/>
    <col min="24" max="24" width="3.09765625" style="36" customWidth="1"/>
    <col min="25" max="25" width="3.09765625" style="46" customWidth="1"/>
    <col min="26" max="26" width="3.09765625" style="36" customWidth="1"/>
    <col min="27" max="27" width="3.09765625" style="46" customWidth="1"/>
    <col min="28" max="28" width="3.09765625" style="36" customWidth="1"/>
    <col min="29" max="29" width="3.09765625" style="46" customWidth="1"/>
    <col min="30" max="30" width="3.09765625" style="36" customWidth="1"/>
    <col min="31" max="31" width="3.09765625" style="46" customWidth="1"/>
    <col min="32" max="32" width="3.09765625" style="36" customWidth="1"/>
    <col min="33" max="33" width="3.09765625" style="46" customWidth="1"/>
    <col min="34" max="34" width="3.09765625" style="36" customWidth="1"/>
    <col min="35" max="35" width="3.09765625" style="46" customWidth="1"/>
    <col min="36" max="38" width="3.09765625" style="36" customWidth="1"/>
    <col min="39" max="40" width="3.09765625" style="45" customWidth="1"/>
    <col min="41" max="41" width="3.09765625" style="44" customWidth="1"/>
    <col min="42" max="42" width="4.296875" style="38" customWidth="1"/>
    <col min="43" max="43" width="0" style="39" hidden="1" customWidth="1"/>
    <col min="44" max="44" width="3.19921875" style="39" hidden="1" customWidth="1"/>
    <col min="45" max="45" width="9" style="39" hidden="1" customWidth="1"/>
    <col min="46" max="46" width="9" style="39" customWidth="1"/>
    <col min="47" max="47" width="9" style="39"/>
    <col min="48" max="48" width="5.19921875" style="39" bestFit="1" customWidth="1"/>
    <col min="49" max="16384" width="9" style="39"/>
  </cols>
  <sheetData>
    <row r="1" spans="1:48" ht="22.5" customHeight="1" thickBot="1" x14ac:dyDescent="0.5">
      <c r="A1" s="35"/>
      <c r="C1" s="35"/>
      <c r="D1" s="37"/>
      <c r="E1" s="37"/>
      <c r="F1" s="434" t="s">
        <v>115</v>
      </c>
      <c r="G1" s="434"/>
      <c r="H1" s="434"/>
      <c r="I1" s="434"/>
      <c r="J1" s="434"/>
      <c r="K1" s="434"/>
      <c r="L1" s="434"/>
      <c r="M1" s="434"/>
      <c r="N1" s="434"/>
      <c r="O1" s="434"/>
      <c r="P1" s="434"/>
      <c r="Q1" s="434"/>
      <c r="R1" s="434"/>
      <c r="S1" s="434"/>
      <c r="T1" s="434"/>
      <c r="U1" s="434"/>
      <c r="V1" s="434"/>
      <c r="W1" s="434"/>
      <c r="X1" s="434"/>
      <c r="Y1" s="434"/>
      <c r="Z1" s="434"/>
      <c r="AA1" s="435"/>
      <c r="AB1" s="455" t="s">
        <v>117</v>
      </c>
      <c r="AC1" s="456"/>
      <c r="AD1" s="456"/>
      <c r="AE1" s="456"/>
      <c r="AF1" s="456"/>
      <c r="AG1" s="456"/>
      <c r="AH1" s="456"/>
      <c r="AI1" s="456"/>
      <c r="AJ1" s="456"/>
      <c r="AK1" s="456"/>
      <c r="AL1" s="456"/>
      <c r="AM1" s="456"/>
      <c r="AN1" s="456"/>
      <c r="AO1" s="457"/>
      <c r="AV1" s="40"/>
    </row>
    <row r="2" spans="1:48" ht="15" customHeight="1" thickBot="1" x14ac:dyDescent="0.25">
      <c r="A2" s="41"/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2"/>
      <c r="N2" s="41"/>
      <c r="O2" s="42"/>
      <c r="P2" s="41"/>
      <c r="Q2" s="42"/>
      <c r="R2" s="41"/>
      <c r="S2" s="42"/>
      <c r="T2" s="41"/>
      <c r="U2" s="42"/>
      <c r="V2" s="41"/>
      <c r="W2" s="42"/>
      <c r="X2" s="41"/>
      <c r="Y2" s="42"/>
      <c r="Z2" s="41"/>
      <c r="AA2" s="42"/>
      <c r="AB2" s="41"/>
      <c r="AC2" s="42"/>
      <c r="AD2" s="41"/>
      <c r="AE2" s="42"/>
      <c r="AF2" s="41"/>
      <c r="AG2" s="42"/>
      <c r="AH2" s="41"/>
      <c r="AI2" s="42"/>
      <c r="AJ2" s="41"/>
      <c r="AK2" s="41"/>
      <c r="AL2" s="41"/>
      <c r="AM2" s="43"/>
      <c r="AN2" s="43"/>
    </row>
    <row r="3" spans="1:48" ht="18.75" customHeight="1" thickBot="1" x14ac:dyDescent="0.5">
      <c r="A3" s="458" t="s">
        <v>0</v>
      </c>
      <c r="B3" s="459"/>
      <c r="C3" s="459"/>
      <c r="D3" s="459"/>
      <c r="E3" s="459"/>
      <c r="F3" s="460"/>
      <c r="G3" s="461" t="s">
        <v>7</v>
      </c>
      <c r="H3" s="462"/>
      <c r="I3" s="462"/>
      <c r="J3" s="462"/>
      <c r="K3" s="462"/>
      <c r="L3" s="462"/>
      <c r="M3" s="462"/>
      <c r="N3" s="462"/>
      <c r="O3" s="462"/>
      <c r="P3" s="462"/>
      <c r="Q3" s="462"/>
      <c r="R3" s="462"/>
      <c r="S3" s="462"/>
      <c r="T3" s="462"/>
      <c r="U3" s="463"/>
      <c r="V3" s="458" t="s">
        <v>4</v>
      </c>
      <c r="W3" s="459"/>
      <c r="X3" s="459"/>
      <c r="Y3" s="459"/>
      <c r="Z3" s="459"/>
      <c r="AA3" s="460"/>
      <c r="AB3" s="461" t="s">
        <v>8</v>
      </c>
      <c r="AC3" s="462"/>
      <c r="AD3" s="462"/>
      <c r="AE3" s="462"/>
      <c r="AF3" s="462"/>
      <c r="AG3" s="462"/>
      <c r="AH3" s="462"/>
      <c r="AI3" s="462"/>
      <c r="AJ3" s="462"/>
      <c r="AK3" s="462"/>
      <c r="AL3" s="462"/>
      <c r="AM3" s="462"/>
      <c r="AN3" s="462"/>
      <c r="AO3" s="464"/>
    </row>
    <row r="4" spans="1:48" ht="18.75" customHeight="1" thickBot="1" x14ac:dyDescent="0.5">
      <c r="A4" s="400" t="s">
        <v>1</v>
      </c>
      <c r="B4" s="401"/>
      <c r="C4" s="401"/>
      <c r="D4" s="401"/>
      <c r="E4" s="401"/>
      <c r="F4" s="465"/>
      <c r="G4" s="466" t="s">
        <v>24</v>
      </c>
      <c r="H4" s="467"/>
      <c r="I4" s="467"/>
      <c r="J4" s="467"/>
      <c r="K4" s="467"/>
      <c r="L4" s="467"/>
      <c r="M4" s="467"/>
      <c r="N4" s="467"/>
      <c r="O4" s="467"/>
      <c r="P4" s="467"/>
      <c r="Q4" s="467"/>
      <c r="R4" s="467"/>
      <c r="S4" s="467"/>
      <c r="T4" s="467"/>
      <c r="U4" s="467"/>
      <c r="V4" s="467"/>
      <c r="W4" s="467"/>
      <c r="X4" s="467"/>
      <c r="Y4" s="467"/>
      <c r="Z4" s="467"/>
      <c r="AA4" s="467"/>
      <c r="AB4" s="467"/>
      <c r="AC4" s="467"/>
      <c r="AD4" s="467"/>
      <c r="AE4" s="467"/>
      <c r="AF4" s="467"/>
      <c r="AG4" s="467"/>
      <c r="AH4" s="467"/>
      <c r="AI4" s="467"/>
      <c r="AJ4" s="467"/>
      <c r="AK4" s="467"/>
      <c r="AL4" s="467"/>
      <c r="AM4" s="467"/>
      <c r="AN4" s="467"/>
      <c r="AO4" s="468"/>
    </row>
    <row r="5" spans="1:48" ht="15" customHeight="1" thickBot="1" x14ac:dyDescent="0.5">
      <c r="L5" s="45"/>
      <c r="R5" s="45"/>
    </row>
    <row r="6" spans="1:48" s="65" customFormat="1" ht="30" customHeight="1" thickBot="1" x14ac:dyDescent="0.5">
      <c r="A6" s="416" t="s">
        <v>73</v>
      </c>
      <c r="B6" s="417"/>
      <c r="C6" s="417"/>
      <c r="D6" s="417"/>
      <c r="E6" s="421">
        <f>SUM(P6,W6,AD6,AK6)</f>
        <v>102000</v>
      </c>
      <c r="F6" s="422"/>
      <c r="G6" s="422"/>
      <c r="H6" s="422"/>
      <c r="I6" s="422"/>
      <c r="J6" s="64" t="s">
        <v>23</v>
      </c>
      <c r="K6" s="416" t="s">
        <v>72</v>
      </c>
      <c r="L6" s="423"/>
      <c r="M6" s="423"/>
      <c r="N6" s="424" t="s">
        <v>11</v>
      </c>
      <c r="O6" s="425"/>
      <c r="P6" s="426">
        <f>R8</f>
        <v>30000</v>
      </c>
      <c r="Q6" s="426"/>
      <c r="R6" s="426"/>
      <c r="S6" s="426"/>
      <c r="T6" s="66" t="s">
        <v>23</v>
      </c>
      <c r="U6" s="427" t="s">
        <v>71</v>
      </c>
      <c r="V6" s="428"/>
      <c r="W6" s="429">
        <f>IF(AL11="","",AL11)</f>
        <v>24000</v>
      </c>
      <c r="X6" s="429"/>
      <c r="Y6" s="429"/>
      <c r="Z6" s="429"/>
      <c r="AA6" s="47" t="s">
        <v>23</v>
      </c>
      <c r="AB6" s="424" t="s">
        <v>70</v>
      </c>
      <c r="AC6" s="428"/>
      <c r="AD6" s="429">
        <f>IF(AL21+AL12+AL13+AL14+AL15+AL16+AL17+AL18+AL19+AL20="","",AL21+AL12+AL13+AL14+AL15+AL16+AL17+AL18+AL19+AL20)</f>
        <v>48000</v>
      </c>
      <c r="AE6" s="429"/>
      <c r="AF6" s="429"/>
      <c r="AG6" s="429"/>
      <c r="AH6" s="48" t="s">
        <v>23</v>
      </c>
      <c r="AI6" s="430" t="s">
        <v>82</v>
      </c>
      <c r="AJ6" s="431"/>
      <c r="AK6" s="519">
        <f>AL22</f>
        <v>0</v>
      </c>
      <c r="AL6" s="520"/>
      <c r="AM6" s="520"/>
      <c r="AN6" s="521"/>
      <c r="AO6" s="63" t="s">
        <v>83</v>
      </c>
    </row>
    <row r="7" spans="1:48" ht="15" customHeight="1" x14ac:dyDescent="0.45">
      <c r="A7" s="49"/>
      <c r="B7" s="49"/>
      <c r="C7" s="49"/>
      <c r="D7" s="49"/>
      <c r="E7" s="49"/>
      <c r="F7" s="49"/>
      <c r="G7" s="50"/>
      <c r="H7" s="50"/>
      <c r="I7" s="469"/>
      <c r="J7" s="469"/>
      <c r="K7" s="51"/>
      <c r="L7" s="50"/>
      <c r="M7" s="51"/>
      <c r="N7" s="50"/>
      <c r="O7" s="51"/>
      <c r="P7" s="50"/>
      <c r="Q7" s="51"/>
      <c r="R7" s="50"/>
      <c r="S7" s="51"/>
      <c r="T7" s="50"/>
      <c r="U7" s="51"/>
      <c r="V7" s="50"/>
      <c r="W7" s="51"/>
      <c r="X7" s="50"/>
      <c r="Y7" s="51"/>
      <c r="Z7" s="50"/>
      <c r="AA7" s="51"/>
      <c r="AB7" s="50"/>
      <c r="AC7" s="51"/>
      <c r="AD7" s="50"/>
      <c r="AE7" s="51"/>
      <c r="AF7" s="50"/>
      <c r="AG7" s="51"/>
      <c r="AH7" s="50"/>
      <c r="AI7" s="51"/>
      <c r="AJ7" s="50"/>
      <c r="AK7" s="50"/>
      <c r="AL7" s="50"/>
      <c r="AM7" s="52"/>
      <c r="AN7" s="52"/>
      <c r="AO7" s="49"/>
      <c r="AP7" s="58"/>
    </row>
    <row r="8" spans="1:48" ht="18.75" customHeight="1" thickBot="1" x14ac:dyDescent="0.5">
      <c r="A8" s="53" t="s">
        <v>25</v>
      </c>
      <c r="B8" s="49"/>
      <c r="C8" s="49"/>
      <c r="D8" s="49"/>
      <c r="E8" s="49"/>
      <c r="F8" s="36" t="s">
        <v>18</v>
      </c>
      <c r="G8" s="50"/>
      <c r="H8" s="50"/>
      <c r="I8" s="6"/>
      <c r="J8" s="6"/>
      <c r="K8" s="6"/>
      <c r="L8" s="7"/>
      <c r="M8" s="6"/>
      <c r="N8" s="7"/>
      <c r="O8" s="335" t="s">
        <v>11</v>
      </c>
      <c r="P8" s="335"/>
      <c r="Q8" s="335"/>
      <c r="R8" s="472">
        <v>30000</v>
      </c>
      <c r="S8" s="472"/>
      <c r="T8" s="472"/>
      <c r="U8" s="472"/>
      <c r="V8" s="36" t="s">
        <v>19</v>
      </c>
      <c r="W8" s="36"/>
      <c r="X8" s="50"/>
      <c r="Y8" s="51"/>
      <c r="Z8" s="50"/>
      <c r="AA8" s="51"/>
      <c r="AB8" s="50"/>
      <c r="AC8" s="51"/>
      <c r="AD8" s="50"/>
      <c r="AE8" s="51"/>
      <c r="AF8" s="50"/>
      <c r="AG8" s="51"/>
      <c r="AH8" s="50"/>
      <c r="AI8" s="51"/>
      <c r="AJ8" s="50"/>
      <c r="AK8" s="50"/>
      <c r="AL8" s="50"/>
      <c r="AM8" s="52"/>
      <c r="AN8" s="52"/>
      <c r="AO8" s="49"/>
      <c r="AP8" s="58"/>
    </row>
    <row r="9" spans="1:48" ht="18.75" customHeight="1" x14ac:dyDescent="0.45">
      <c r="A9" s="336" t="s">
        <v>16</v>
      </c>
      <c r="B9" s="337"/>
      <c r="C9" s="337"/>
      <c r="D9" s="337"/>
      <c r="E9" s="337"/>
      <c r="F9" s="337"/>
      <c r="G9" s="337"/>
      <c r="H9" s="286" t="s">
        <v>22</v>
      </c>
      <c r="I9" s="287"/>
      <c r="J9" s="287"/>
      <c r="K9" s="288"/>
      <c r="L9" s="473">
        <v>4</v>
      </c>
      <c r="M9" s="474"/>
      <c r="N9" s="473">
        <v>5</v>
      </c>
      <c r="O9" s="474"/>
      <c r="P9" s="473">
        <v>6</v>
      </c>
      <c r="Q9" s="474"/>
      <c r="R9" s="473">
        <v>7</v>
      </c>
      <c r="S9" s="474"/>
      <c r="T9" s="473">
        <v>8</v>
      </c>
      <c r="U9" s="474"/>
      <c r="V9" s="473">
        <v>9</v>
      </c>
      <c r="W9" s="474"/>
      <c r="X9" s="473">
        <v>10</v>
      </c>
      <c r="Y9" s="474"/>
      <c r="Z9" s="473">
        <v>11</v>
      </c>
      <c r="AA9" s="474"/>
      <c r="AB9" s="473">
        <v>12</v>
      </c>
      <c r="AC9" s="474"/>
      <c r="AD9" s="473">
        <v>1</v>
      </c>
      <c r="AE9" s="474"/>
      <c r="AF9" s="473">
        <v>2</v>
      </c>
      <c r="AG9" s="474"/>
      <c r="AH9" s="473">
        <v>3</v>
      </c>
      <c r="AI9" s="474"/>
      <c r="AJ9" s="489" t="s">
        <v>20</v>
      </c>
      <c r="AK9" s="490"/>
      <c r="AL9" s="489" t="s">
        <v>15</v>
      </c>
      <c r="AM9" s="495"/>
      <c r="AN9" s="495"/>
      <c r="AO9" s="496"/>
    </row>
    <row r="10" spans="1:48" ht="18.75" customHeight="1" thickBot="1" x14ac:dyDescent="0.25">
      <c r="A10" s="338"/>
      <c r="B10" s="339"/>
      <c r="C10" s="339"/>
      <c r="D10" s="339"/>
      <c r="E10" s="339"/>
      <c r="F10" s="339"/>
      <c r="G10" s="339"/>
      <c r="H10" s="289" t="s">
        <v>21</v>
      </c>
      <c r="I10" s="290"/>
      <c r="J10" s="290"/>
      <c r="K10" s="291"/>
      <c r="L10" s="475"/>
      <c r="M10" s="476"/>
      <c r="N10" s="475"/>
      <c r="O10" s="476"/>
      <c r="P10" s="475"/>
      <c r="Q10" s="476"/>
      <c r="R10" s="475"/>
      <c r="S10" s="476"/>
      <c r="T10" s="475"/>
      <c r="U10" s="476"/>
      <c r="V10" s="475"/>
      <c r="W10" s="476"/>
      <c r="X10" s="475"/>
      <c r="Y10" s="476"/>
      <c r="Z10" s="475"/>
      <c r="AA10" s="476"/>
      <c r="AB10" s="475"/>
      <c r="AC10" s="476"/>
      <c r="AD10" s="475"/>
      <c r="AE10" s="476"/>
      <c r="AF10" s="475"/>
      <c r="AG10" s="476"/>
      <c r="AH10" s="475"/>
      <c r="AI10" s="476"/>
      <c r="AJ10" s="491"/>
      <c r="AK10" s="492"/>
      <c r="AL10" s="491"/>
      <c r="AM10" s="497"/>
      <c r="AN10" s="497"/>
      <c r="AO10" s="498"/>
    </row>
    <row r="11" spans="1:48" ht="18.75" customHeight="1" x14ac:dyDescent="0.45">
      <c r="A11" s="268" t="s">
        <v>79</v>
      </c>
      <c r="B11" s="358" t="s">
        <v>14</v>
      </c>
      <c r="C11" s="359"/>
      <c r="D11" s="359"/>
      <c r="E11" s="359"/>
      <c r="F11" s="359"/>
      <c r="G11" s="359"/>
      <c r="H11" s="479">
        <v>1000</v>
      </c>
      <c r="I11" s="480"/>
      <c r="J11" s="485" t="s">
        <v>65</v>
      </c>
      <c r="K11" s="486"/>
      <c r="L11" s="477">
        <v>2</v>
      </c>
      <c r="M11" s="478"/>
      <c r="N11" s="477">
        <v>2</v>
      </c>
      <c r="O11" s="478"/>
      <c r="P11" s="477">
        <v>2</v>
      </c>
      <c r="Q11" s="478"/>
      <c r="R11" s="477">
        <v>2</v>
      </c>
      <c r="S11" s="478"/>
      <c r="T11" s="477">
        <v>2</v>
      </c>
      <c r="U11" s="478"/>
      <c r="V11" s="477">
        <v>2</v>
      </c>
      <c r="W11" s="478"/>
      <c r="X11" s="477">
        <v>2</v>
      </c>
      <c r="Y11" s="478"/>
      <c r="Z11" s="477">
        <v>2</v>
      </c>
      <c r="AA11" s="478"/>
      <c r="AB11" s="477">
        <v>2</v>
      </c>
      <c r="AC11" s="478"/>
      <c r="AD11" s="477">
        <v>2</v>
      </c>
      <c r="AE11" s="478"/>
      <c r="AF11" s="477">
        <v>2</v>
      </c>
      <c r="AG11" s="478"/>
      <c r="AH11" s="477">
        <v>2</v>
      </c>
      <c r="AI11" s="478"/>
      <c r="AJ11" s="481">
        <f t="shared" ref="AJ11:AJ24" si="0">SUM(L11:AH11)</f>
        <v>24</v>
      </c>
      <c r="AK11" s="482"/>
      <c r="AL11" s="487">
        <f>H11*AJ11</f>
        <v>24000</v>
      </c>
      <c r="AM11" s="488"/>
      <c r="AN11" s="488"/>
      <c r="AO11" s="60" t="s">
        <v>2</v>
      </c>
    </row>
    <row r="12" spans="1:48" ht="18.75" customHeight="1" x14ac:dyDescent="0.45">
      <c r="A12" s="269"/>
      <c r="B12" s="346" t="s">
        <v>12</v>
      </c>
      <c r="C12" s="347" t="s">
        <v>5</v>
      </c>
      <c r="D12" s="347"/>
      <c r="E12" s="347"/>
      <c r="F12" s="347"/>
      <c r="G12" s="347"/>
      <c r="H12" s="304">
        <v>1000</v>
      </c>
      <c r="I12" s="305"/>
      <c r="J12" s="444" t="s">
        <v>65</v>
      </c>
      <c r="K12" s="445"/>
      <c r="L12" s="432"/>
      <c r="M12" s="433"/>
      <c r="N12" s="432"/>
      <c r="O12" s="433"/>
      <c r="P12" s="432"/>
      <c r="Q12" s="433"/>
      <c r="R12" s="432"/>
      <c r="S12" s="433"/>
      <c r="T12" s="432"/>
      <c r="U12" s="433"/>
      <c r="V12" s="432"/>
      <c r="W12" s="433"/>
      <c r="X12" s="432"/>
      <c r="Y12" s="433"/>
      <c r="Z12" s="432"/>
      <c r="AA12" s="433"/>
      <c r="AB12" s="432"/>
      <c r="AC12" s="433"/>
      <c r="AD12" s="432"/>
      <c r="AE12" s="433"/>
      <c r="AF12" s="432"/>
      <c r="AG12" s="433"/>
      <c r="AH12" s="432"/>
      <c r="AI12" s="433"/>
      <c r="AJ12" s="470">
        <f t="shared" si="0"/>
        <v>0</v>
      </c>
      <c r="AK12" s="471"/>
      <c r="AL12" s="493">
        <f>H12*AJ12</f>
        <v>0</v>
      </c>
      <c r="AM12" s="494"/>
      <c r="AN12" s="494"/>
      <c r="AO12" s="54" t="s">
        <v>2</v>
      </c>
    </row>
    <row r="13" spans="1:48" ht="18.75" customHeight="1" x14ac:dyDescent="0.45">
      <c r="A13" s="269"/>
      <c r="B13" s="346"/>
      <c r="C13" s="352" t="s">
        <v>9</v>
      </c>
      <c r="D13" s="352"/>
      <c r="E13" s="352" t="s">
        <v>74</v>
      </c>
      <c r="F13" s="352"/>
      <c r="G13" s="352"/>
      <c r="H13" s="304">
        <v>1500</v>
      </c>
      <c r="I13" s="305"/>
      <c r="J13" s="444" t="s">
        <v>65</v>
      </c>
      <c r="K13" s="445"/>
      <c r="L13" s="432">
        <v>2</v>
      </c>
      <c r="M13" s="433"/>
      <c r="N13" s="432">
        <v>2</v>
      </c>
      <c r="O13" s="433"/>
      <c r="P13" s="432">
        <v>2</v>
      </c>
      <c r="Q13" s="433"/>
      <c r="R13" s="432">
        <v>2</v>
      </c>
      <c r="S13" s="433"/>
      <c r="T13" s="432">
        <v>2</v>
      </c>
      <c r="U13" s="433"/>
      <c r="V13" s="432">
        <v>2</v>
      </c>
      <c r="W13" s="433"/>
      <c r="X13" s="432">
        <v>2</v>
      </c>
      <c r="Y13" s="433"/>
      <c r="Z13" s="432">
        <v>2</v>
      </c>
      <c r="AA13" s="433"/>
      <c r="AB13" s="432">
        <v>2</v>
      </c>
      <c r="AC13" s="433"/>
      <c r="AD13" s="432">
        <v>2</v>
      </c>
      <c r="AE13" s="433"/>
      <c r="AF13" s="432">
        <v>2</v>
      </c>
      <c r="AG13" s="433"/>
      <c r="AH13" s="432">
        <v>2</v>
      </c>
      <c r="AI13" s="433"/>
      <c r="AJ13" s="470">
        <f t="shared" si="0"/>
        <v>24</v>
      </c>
      <c r="AK13" s="471"/>
      <c r="AL13" s="493">
        <f>H13*AJ13</f>
        <v>36000</v>
      </c>
      <c r="AM13" s="494"/>
      <c r="AN13" s="494"/>
      <c r="AO13" s="54" t="s">
        <v>2</v>
      </c>
    </row>
    <row r="14" spans="1:48" ht="18.75" customHeight="1" x14ac:dyDescent="0.45">
      <c r="A14" s="269"/>
      <c r="B14" s="346"/>
      <c r="C14" s="352"/>
      <c r="D14" s="352"/>
      <c r="E14" s="301" t="s">
        <v>75</v>
      </c>
      <c r="F14" s="302"/>
      <c r="G14" s="303"/>
      <c r="H14" s="304">
        <v>2000</v>
      </c>
      <c r="I14" s="305"/>
      <c r="J14" s="444" t="s">
        <v>65</v>
      </c>
      <c r="K14" s="445"/>
      <c r="L14" s="432"/>
      <c r="M14" s="433"/>
      <c r="N14" s="432"/>
      <c r="O14" s="433"/>
      <c r="P14" s="432"/>
      <c r="Q14" s="433"/>
      <c r="R14" s="432"/>
      <c r="S14" s="433"/>
      <c r="T14" s="432"/>
      <c r="U14" s="433"/>
      <c r="V14" s="432"/>
      <c r="W14" s="433"/>
      <c r="X14" s="432"/>
      <c r="Y14" s="433"/>
      <c r="Z14" s="432"/>
      <c r="AA14" s="433"/>
      <c r="AB14" s="432"/>
      <c r="AC14" s="433"/>
      <c r="AD14" s="432"/>
      <c r="AE14" s="433"/>
      <c r="AF14" s="432"/>
      <c r="AG14" s="433"/>
      <c r="AH14" s="432"/>
      <c r="AI14" s="433"/>
      <c r="AJ14" s="470">
        <f t="shared" si="0"/>
        <v>0</v>
      </c>
      <c r="AK14" s="471"/>
      <c r="AL14" s="493">
        <f>H14*AJ14</f>
        <v>0</v>
      </c>
      <c r="AM14" s="494"/>
      <c r="AN14" s="494"/>
      <c r="AO14" s="54" t="s">
        <v>2</v>
      </c>
    </row>
    <row r="15" spans="1:48" ht="18.75" customHeight="1" x14ac:dyDescent="0.45">
      <c r="A15" s="269"/>
      <c r="B15" s="346"/>
      <c r="C15" s="352"/>
      <c r="D15" s="352"/>
      <c r="E15" s="301" t="s">
        <v>80</v>
      </c>
      <c r="F15" s="302"/>
      <c r="G15" s="303"/>
      <c r="H15" s="304">
        <v>2500</v>
      </c>
      <c r="I15" s="305"/>
      <c r="J15" s="444" t="s">
        <v>65</v>
      </c>
      <c r="K15" s="445"/>
      <c r="L15" s="432"/>
      <c r="M15" s="433"/>
      <c r="N15" s="432"/>
      <c r="O15" s="433"/>
      <c r="P15" s="432"/>
      <c r="Q15" s="433"/>
      <c r="R15" s="432"/>
      <c r="S15" s="433"/>
      <c r="T15" s="432"/>
      <c r="U15" s="433"/>
      <c r="V15" s="432"/>
      <c r="W15" s="433"/>
      <c r="X15" s="432"/>
      <c r="Y15" s="433"/>
      <c r="Z15" s="432"/>
      <c r="AA15" s="433"/>
      <c r="AB15" s="432"/>
      <c r="AC15" s="433"/>
      <c r="AD15" s="432"/>
      <c r="AE15" s="433"/>
      <c r="AF15" s="432"/>
      <c r="AG15" s="433"/>
      <c r="AH15" s="432"/>
      <c r="AI15" s="433"/>
      <c r="AJ15" s="470">
        <f t="shared" si="0"/>
        <v>0</v>
      </c>
      <c r="AK15" s="471"/>
      <c r="AL15" s="493">
        <f>H15*AJ15</f>
        <v>0</v>
      </c>
      <c r="AM15" s="494"/>
      <c r="AN15" s="494"/>
      <c r="AO15" s="54" t="s">
        <v>2</v>
      </c>
    </row>
    <row r="16" spans="1:48" ht="18.75" customHeight="1" x14ac:dyDescent="0.45">
      <c r="A16" s="269"/>
      <c r="B16" s="346"/>
      <c r="C16" s="352"/>
      <c r="D16" s="352"/>
      <c r="E16" s="353"/>
      <c r="F16" s="354"/>
      <c r="G16" s="355"/>
      <c r="H16" s="356"/>
      <c r="I16" s="357"/>
      <c r="J16" s="444" t="s">
        <v>65</v>
      </c>
      <c r="K16" s="445"/>
      <c r="L16" s="432"/>
      <c r="M16" s="433"/>
      <c r="N16" s="432"/>
      <c r="O16" s="433"/>
      <c r="P16" s="432"/>
      <c r="Q16" s="433"/>
      <c r="R16" s="432"/>
      <c r="S16" s="433"/>
      <c r="T16" s="432"/>
      <c r="U16" s="433"/>
      <c r="V16" s="432"/>
      <c r="W16" s="433"/>
      <c r="X16" s="432"/>
      <c r="Y16" s="433"/>
      <c r="Z16" s="432"/>
      <c r="AA16" s="433"/>
      <c r="AB16" s="432"/>
      <c r="AC16" s="433"/>
      <c r="AD16" s="432"/>
      <c r="AE16" s="433"/>
      <c r="AF16" s="432"/>
      <c r="AG16" s="433"/>
      <c r="AH16" s="432"/>
      <c r="AI16" s="433"/>
      <c r="AJ16" s="470">
        <f t="shared" si="0"/>
        <v>0</v>
      </c>
      <c r="AK16" s="471"/>
      <c r="AL16" s="493">
        <f t="shared" ref="AL16:AL24" si="1">H16*AJ16</f>
        <v>0</v>
      </c>
      <c r="AM16" s="494"/>
      <c r="AN16" s="494"/>
      <c r="AO16" s="54" t="s">
        <v>2</v>
      </c>
    </row>
    <row r="17" spans="1:41" ht="18.75" customHeight="1" x14ac:dyDescent="0.45">
      <c r="A17" s="269"/>
      <c r="B17" s="346" t="s">
        <v>13</v>
      </c>
      <c r="C17" s="347" t="s">
        <v>5</v>
      </c>
      <c r="D17" s="347"/>
      <c r="E17" s="347"/>
      <c r="F17" s="347"/>
      <c r="G17" s="347"/>
      <c r="H17" s="304">
        <v>500</v>
      </c>
      <c r="I17" s="305"/>
      <c r="J17" s="444" t="s">
        <v>65</v>
      </c>
      <c r="K17" s="445"/>
      <c r="L17" s="432">
        <v>2</v>
      </c>
      <c r="M17" s="433"/>
      <c r="N17" s="432">
        <v>2</v>
      </c>
      <c r="O17" s="433"/>
      <c r="P17" s="432">
        <v>2</v>
      </c>
      <c r="Q17" s="433"/>
      <c r="R17" s="432">
        <v>2</v>
      </c>
      <c r="S17" s="433"/>
      <c r="T17" s="432">
        <v>2</v>
      </c>
      <c r="U17" s="433"/>
      <c r="V17" s="432">
        <v>2</v>
      </c>
      <c r="W17" s="433"/>
      <c r="X17" s="432">
        <v>2</v>
      </c>
      <c r="Y17" s="433"/>
      <c r="Z17" s="432">
        <v>2</v>
      </c>
      <c r="AA17" s="433"/>
      <c r="AB17" s="432">
        <v>2</v>
      </c>
      <c r="AC17" s="433"/>
      <c r="AD17" s="432">
        <v>2</v>
      </c>
      <c r="AE17" s="433"/>
      <c r="AF17" s="432">
        <v>2</v>
      </c>
      <c r="AG17" s="433"/>
      <c r="AH17" s="432">
        <v>2</v>
      </c>
      <c r="AI17" s="433"/>
      <c r="AJ17" s="470">
        <f t="shared" si="0"/>
        <v>24</v>
      </c>
      <c r="AK17" s="471"/>
      <c r="AL17" s="493">
        <f t="shared" si="1"/>
        <v>12000</v>
      </c>
      <c r="AM17" s="494"/>
      <c r="AN17" s="494"/>
      <c r="AO17" s="54" t="s">
        <v>2</v>
      </c>
    </row>
    <row r="18" spans="1:41" ht="18.75" customHeight="1" x14ac:dyDescent="0.45">
      <c r="A18" s="269"/>
      <c r="B18" s="361"/>
      <c r="C18" s="352" t="s">
        <v>9</v>
      </c>
      <c r="D18" s="352"/>
      <c r="E18" s="352" t="s">
        <v>74</v>
      </c>
      <c r="F18" s="352"/>
      <c r="G18" s="352"/>
      <c r="H18" s="304">
        <v>700</v>
      </c>
      <c r="I18" s="305"/>
      <c r="J18" s="444" t="s">
        <v>65</v>
      </c>
      <c r="K18" s="445"/>
      <c r="L18" s="414"/>
      <c r="M18" s="415"/>
      <c r="N18" s="414"/>
      <c r="O18" s="415"/>
      <c r="P18" s="414"/>
      <c r="Q18" s="415"/>
      <c r="R18" s="414"/>
      <c r="S18" s="415"/>
      <c r="T18" s="414"/>
      <c r="U18" s="415"/>
      <c r="V18" s="414"/>
      <c r="W18" s="415"/>
      <c r="X18" s="414"/>
      <c r="Y18" s="415"/>
      <c r="Z18" s="414"/>
      <c r="AA18" s="415"/>
      <c r="AB18" s="414"/>
      <c r="AC18" s="415"/>
      <c r="AD18" s="414"/>
      <c r="AE18" s="415"/>
      <c r="AF18" s="414"/>
      <c r="AG18" s="415"/>
      <c r="AH18" s="414"/>
      <c r="AI18" s="360"/>
      <c r="AJ18" s="483">
        <f t="shared" si="0"/>
        <v>0</v>
      </c>
      <c r="AK18" s="484"/>
      <c r="AL18" s="499">
        <f t="shared" si="1"/>
        <v>0</v>
      </c>
      <c r="AM18" s="500"/>
      <c r="AN18" s="500"/>
      <c r="AO18" s="54" t="s">
        <v>2</v>
      </c>
    </row>
    <row r="19" spans="1:41" ht="18.75" customHeight="1" x14ac:dyDescent="0.45">
      <c r="A19" s="269"/>
      <c r="B19" s="361"/>
      <c r="C19" s="352"/>
      <c r="D19" s="352"/>
      <c r="E19" s="301" t="s">
        <v>75</v>
      </c>
      <c r="F19" s="302"/>
      <c r="G19" s="303"/>
      <c r="H19" s="304">
        <v>900</v>
      </c>
      <c r="I19" s="305"/>
      <c r="J19" s="444" t="s">
        <v>65</v>
      </c>
      <c r="K19" s="445"/>
      <c r="L19" s="414"/>
      <c r="M19" s="415"/>
      <c r="N19" s="414"/>
      <c r="O19" s="415"/>
      <c r="P19" s="414"/>
      <c r="Q19" s="415"/>
      <c r="R19" s="414"/>
      <c r="S19" s="415"/>
      <c r="T19" s="414"/>
      <c r="U19" s="415"/>
      <c r="V19" s="414"/>
      <c r="W19" s="415"/>
      <c r="X19" s="414"/>
      <c r="Y19" s="415"/>
      <c r="Z19" s="414"/>
      <c r="AA19" s="415"/>
      <c r="AB19" s="414"/>
      <c r="AC19" s="415"/>
      <c r="AD19" s="414"/>
      <c r="AE19" s="415"/>
      <c r="AF19" s="414"/>
      <c r="AG19" s="415"/>
      <c r="AH19" s="414"/>
      <c r="AI19" s="415"/>
      <c r="AJ19" s="483">
        <f t="shared" si="0"/>
        <v>0</v>
      </c>
      <c r="AK19" s="484"/>
      <c r="AL19" s="499">
        <f t="shared" si="1"/>
        <v>0</v>
      </c>
      <c r="AM19" s="500"/>
      <c r="AN19" s="500"/>
      <c r="AO19" s="54" t="s">
        <v>2</v>
      </c>
    </row>
    <row r="20" spans="1:41" ht="18.75" customHeight="1" x14ac:dyDescent="0.45">
      <c r="A20" s="269"/>
      <c r="B20" s="361"/>
      <c r="C20" s="352"/>
      <c r="D20" s="352"/>
      <c r="E20" s="301" t="s">
        <v>80</v>
      </c>
      <c r="F20" s="302"/>
      <c r="G20" s="303"/>
      <c r="H20" s="304">
        <v>1100</v>
      </c>
      <c r="I20" s="305"/>
      <c r="J20" s="444" t="s">
        <v>65</v>
      </c>
      <c r="K20" s="445"/>
      <c r="L20" s="414"/>
      <c r="M20" s="415"/>
      <c r="N20" s="414"/>
      <c r="O20" s="415"/>
      <c r="P20" s="414"/>
      <c r="Q20" s="415"/>
      <c r="R20" s="414"/>
      <c r="S20" s="415"/>
      <c r="T20" s="414"/>
      <c r="U20" s="415"/>
      <c r="V20" s="414"/>
      <c r="W20" s="415"/>
      <c r="X20" s="414"/>
      <c r="Y20" s="415"/>
      <c r="Z20" s="414"/>
      <c r="AA20" s="415"/>
      <c r="AB20" s="414"/>
      <c r="AC20" s="415"/>
      <c r="AD20" s="414"/>
      <c r="AE20" s="415"/>
      <c r="AF20" s="414"/>
      <c r="AG20" s="415"/>
      <c r="AH20" s="414"/>
      <c r="AI20" s="415"/>
      <c r="AJ20" s="483">
        <f t="shared" si="0"/>
        <v>0</v>
      </c>
      <c r="AK20" s="484"/>
      <c r="AL20" s="499">
        <f t="shared" si="1"/>
        <v>0</v>
      </c>
      <c r="AM20" s="500"/>
      <c r="AN20" s="500"/>
      <c r="AO20" s="54" t="s">
        <v>2</v>
      </c>
    </row>
    <row r="21" spans="1:41" ht="18.75" customHeight="1" thickBot="1" x14ac:dyDescent="0.5">
      <c r="A21" s="269"/>
      <c r="B21" s="361"/>
      <c r="C21" s="352"/>
      <c r="D21" s="352"/>
      <c r="E21" s="353"/>
      <c r="F21" s="354"/>
      <c r="G21" s="355"/>
      <c r="H21" s="356"/>
      <c r="I21" s="357"/>
      <c r="J21" s="444" t="s">
        <v>65</v>
      </c>
      <c r="K21" s="445"/>
      <c r="L21" s="414"/>
      <c r="M21" s="415"/>
      <c r="N21" s="414"/>
      <c r="O21" s="415"/>
      <c r="P21" s="414"/>
      <c r="Q21" s="415"/>
      <c r="R21" s="414"/>
      <c r="S21" s="415"/>
      <c r="T21" s="414"/>
      <c r="U21" s="415"/>
      <c r="V21" s="414"/>
      <c r="W21" s="415"/>
      <c r="X21" s="414"/>
      <c r="Y21" s="415"/>
      <c r="Z21" s="414"/>
      <c r="AA21" s="415"/>
      <c r="AB21" s="414"/>
      <c r="AC21" s="415"/>
      <c r="AD21" s="414"/>
      <c r="AE21" s="415"/>
      <c r="AF21" s="414"/>
      <c r="AG21" s="415"/>
      <c r="AH21" s="414"/>
      <c r="AI21" s="415"/>
      <c r="AJ21" s="483">
        <f t="shared" si="0"/>
        <v>0</v>
      </c>
      <c r="AK21" s="484"/>
      <c r="AL21" s="499">
        <f t="shared" si="1"/>
        <v>0</v>
      </c>
      <c r="AM21" s="500"/>
      <c r="AN21" s="500"/>
      <c r="AO21" s="54" t="s">
        <v>2</v>
      </c>
    </row>
    <row r="22" spans="1:41" ht="19.5" customHeight="1" thickBot="1" x14ac:dyDescent="0.5">
      <c r="A22" s="409"/>
      <c r="B22" s="509" t="s">
        <v>81</v>
      </c>
      <c r="C22" s="510"/>
      <c r="D22" s="510"/>
      <c r="E22" s="510"/>
      <c r="F22" s="510"/>
      <c r="G22" s="510"/>
      <c r="H22" s="510"/>
      <c r="I22" s="510"/>
      <c r="J22" s="510"/>
      <c r="K22" s="511"/>
      <c r="L22" s="365" t="s">
        <v>111</v>
      </c>
      <c r="M22" s="440"/>
      <c r="N22" s="440"/>
      <c r="O22" s="440"/>
      <c r="P22" s="440"/>
      <c r="Q22" s="83"/>
      <c r="R22" s="84" t="s">
        <v>84</v>
      </c>
      <c r="S22" s="441"/>
      <c r="T22" s="440"/>
      <c r="U22" s="442"/>
      <c r="V22" s="442"/>
      <c r="W22" s="442"/>
      <c r="X22" s="442"/>
      <c r="Y22" s="442"/>
      <c r="Z22" s="442"/>
      <c r="AA22" s="442"/>
      <c r="AB22" s="85"/>
      <c r="AC22" s="86"/>
      <c r="AD22" s="443"/>
      <c r="AE22" s="443"/>
      <c r="AF22" s="443"/>
      <c r="AG22" s="84"/>
      <c r="AH22" s="84"/>
      <c r="AI22" s="84"/>
      <c r="AJ22" s="410"/>
      <c r="AK22" s="411"/>
      <c r="AL22" s="412"/>
      <c r="AM22" s="413"/>
      <c r="AN22" s="413"/>
      <c r="AO22" s="48" t="s">
        <v>23</v>
      </c>
    </row>
    <row r="23" spans="1:41" ht="19.5" customHeight="1" x14ac:dyDescent="0.45">
      <c r="A23" s="369" t="s">
        <v>17</v>
      </c>
      <c r="B23" s="370"/>
      <c r="C23" s="371"/>
      <c r="D23" s="375" t="s">
        <v>6</v>
      </c>
      <c r="E23" s="375"/>
      <c r="F23" s="375"/>
      <c r="G23" s="375"/>
      <c r="H23" s="501"/>
      <c r="I23" s="502"/>
      <c r="J23" s="485" t="s">
        <v>67</v>
      </c>
      <c r="K23" s="486"/>
      <c r="L23" s="436"/>
      <c r="M23" s="437"/>
      <c r="N23" s="436"/>
      <c r="O23" s="437"/>
      <c r="P23" s="436"/>
      <c r="Q23" s="437"/>
      <c r="R23" s="436"/>
      <c r="S23" s="437"/>
      <c r="T23" s="436"/>
      <c r="U23" s="437"/>
      <c r="V23" s="436"/>
      <c r="W23" s="437"/>
      <c r="X23" s="436"/>
      <c r="Y23" s="437"/>
      <c r="Z23" s="436"/>
      <c r="AA23" s="437"/>
      <c r="AB23" s="436"/>
      <c r="AC23" s="437"/>
      <c r="AD23" s="436"/>
      <c r="AE23" s="437"/>
      <c r="AF23" s="436"/>
      <c r="AG23" s="437"/>
      <c r="AH23" s="436"/>
      <c r="AI23" s="437"/>
      <c r="AJ23" s="481">
        <f>SUM(L23:AH23)</f>
        <v>0</v>
      </c>
      <c r="AK23" s="482"/>
      <c r="AL23" s="487">
        <f t="shared" si="1"/>
        <v>0</v>
      </c>
      <c r="AM23" s="488"/>
      <c r="AN23" s="488"/>
      <c r="AO23" s="56" t="s">
        <v>2</v>
      </c>
    </row>
    <row r="24" spans="1:41" ht="19.5" customHeight="1" x14ac:dyDescent="0.45">
      <c r="A24" s="369"/>
      <c r="B24" s="370"/>
      <c r="C24" s="371"/>
      <c r="D24" s="347" t="s">
        <v>3</v>
      </c>
      <c r="E24" s="347"/>
      <c r="F24" s="347"/>
      <c r="G24" s="347"/>
      <c r="H24" s="507"/>
      <c r="I24" s="508"/>
      <c r="J24" s="444" t="s">
        <v>67</v>
      </c>
      <c r="K24" s="445"/>
      <c r="L24" s="438"/>
      <c r="M24" s="439"/>
      <c r="N24" s="438"/>
      <c r="O24" s="439"/>
      <c r="P24" s="438"/>
      <c r="Q24" s="439"/>
      <c r="R24" s="438"/>
      <c r="S24" s="439"/>
      <c r="T24" s="438"/>
      <c r="U24" s="439"/>
      <c r="V24" s="438"/>
      <c r="W24" s="439"/>
      <c r="X24" s="438"/>
      <c r="Y24" s="439"/>
      <c r="Z24" s="438"/>
      <c r="AA24" s="439"/>
      <c r="AB24" s="438"/>
      <c r="AC24" s="439"/>
      <c r="AD24" s="438"/>
      <c r="AE24" s="439"/>
      <c r="AF24" s="438"/>
      <c r="AG24" s="439"/>
      <c r="AH24" s="438"/>
      <c r="AI24" s="439"/>
      <c r="AJ24" s="470">
        <f t="shared" si="0"/>
        <v>0</v>
      </c>
      <c r="AK24" s="471"/>
      <c r="AL24" s="493">
        <f t="shared" si="1"/>
        <v>0</v>
      </c>
      <c r="AM24" s="494"/>
      <c r="AN24" s="494"/>
      <c r="AO24" s="57" t="s">
        <v>2</v>
      </c>
    </row>
    <row r="25" spans="1:41" ht="19.5" customHeight="1" thickBot="1" x14ac:dyDescent="0.5">
      <c r="A25" s="372"/>
      <c r="B25" s="373"/>
      <c r="C25" s="374"/>
      <c r="D25" s="294" t="s">
        <v>10</v>
      </c>
      <c r="E25" s="295"/>
      <c r="F25" s="295"/>
      <c r="G25" s="295"/>
      <c r="H25" s="295"/>
      <c r="I25" s="295"/>
      <c r="J25" s="295"/>
      <c r="K25" s="296"/>
      <c r="L25" s="388"/>
      <c r="M25" s="389"/>
      <c r="N25" s="388"/>
      <c r="O25" s="389"/>
      <c r="P25" s="388"/>
      <c r="Q25" s="389"/>
      <c r="R25" s="388"/>
      <c r="S25" s="389"/>
      <c r="T25" s="388"/>
      <c r="U25" s="389"/>
      <c r="V25" s="388"/>
      <c r="W25" s="389"/>
      <c r="X25" s="388"/>
      <c r="Y25" s="389"/>
      <c r="Z25" s="388"/>
      <c r="AA25" s="389"/>
      <c r="AB25" s="388"/>
      <c r="AC25" s="389"/>
      <c r="AD25" s="388"/>
      <c r="AE25" s="389"/>
      <c r="AF25" s="388"/>
      <c r="AG25" s="389"/>
      <c r="AH25" s="388"/>
      <c r="AI25" s="389"/>
      <c r="AJ25" s="503"/>
      <c r="AK25" s="504"/>
      <c r="AL25" s="505">
        <f>SUM(L25:AI25)</f>
        <v>0</v>
      </c>
      <c r="AM25" s="506"/>
      <c r="AN25" s="506"/>
      <c r="AO25" s="55" t="s">
        <v>2</v>
      </c>
    </row>
    <row r="26" spans="1:41" ht="18.75" customHeight="1" x14ac:dyDescent="0.45">
      <c r="A26" s="446" t="s">
        <v>26</v>
      </c>
      <c r="B26" s="447"/>
      <c r="C26" s="448"/>
      <c r="D26" s="449"/>
      <c r="E26" s="450"/>
      <c r="F26" s="450"/>
      <c r="G26" s="450"/>
      <c r="H26" s="450"/>
      <c r="I26" s="450"/>
      <c r="J26" s="450"/>
      <c r="K26" s="450"/>
      <c r="L26" s="450"/>
      <c r="M26" s="450"/>
      <c r="N26" s="450"/>
      <c r="O26" s="450"/>
      <c r="P26" s="450"/>
      <c r="Q26" s="450"/>
      <c r="R26" s="450"/>
      <c r="S26" s="450"/>
      <c r="T26" s="450"/>
      <c r="U26" s="450"/>
      <c r="V26" s="450"/>
      <c r="W26" s="450"/>
      <c r="X26" s="450"/>
      <c r="Y26" s="450"/>
      <c r="Z26" s="450"/>
      <c r="AA26" s="450"/>
      <c r="AB26" s="450"/>
      <c r="AC26" s="450"/>
      <c r="AD26" s="450"/>
      <c r="AE26" s="450"/>
      <c r="AF26" s="450"/>
      <c r="AG26" s="450"/>
      <c r="AH26" s="450"/>
      <c r="AI26" s="450"/>
      <c r="AJ26" s="450"/>
      <c r="AK26" s="450"/>
      <c r="AL26" s="450"/>
      <c r="AM26" s="450"/>
      <c r="AN26" s="450"/>
      <c r="AO26" s="451"/>
    </row>
    <row r="27" spans="1:41" ht="18.75" customHeight="1" thickBot="1" x14ac:dyDescent="0.5">
      <c r="A27" s="400"/>
      <c r="B27" s="401"/>
      <c r="C27" s="402"/>
      <c r="D27" s="452"/>
      <c r="E27" s="453"/>
      <c r="F27" s="453"/>
      <c r="G27" s="453"/>
      <c r="H27" s="453"/>
      <c r="I27" s="453"/>
      <c r="J27" s="453"/>
      <c r="K27" s="453"/>
      <c r="L27" s="453"/>
      <c r="M27" s="453"/>
      <c r="N27" s="453"/>
      <c r="O27" s="453"/>
      <c r="P27" s="453"/>
      <c r="Q27" s="453"/>
      <c r="R27" s="453"/>
      <c r="S27" s="453"/>
      <c r="T27" s="453"/>
      <c r="U27" s="453"/>
      <c r="V27" s="453"/>
      <c r="W27" s="453"/>
      <c r="X27" s="453"/>
      <c r="Y27" s="453"/>
      <c r="Z27" s="453"/>
      <c r="AA27" s="453"/>
      <c r="AB27" s="453"/>
      <c r="AC27" s="453"/>
      <c r="AD27" s="453"/>
      <c r="AE27" s="453"/>
      <c r="AF27" s="453"/>
      <c r="AG27" s="453"/>
      <c r="AH27" s="453"/>
      <c r="AI27" s="453"/>
      <c r="AJ27" s="453"/>
      <c r="AK27" s="453"/>
      <c r="AL27" s="453"/>
      <c r="AM27" s="453"/>
      <c r="AN27" s="453"/>
      <c r="AO27" s="454"/>
    </row>
    <row r="28" spans="1:41" x14ac:dyDescent="0.2">
      <c r="A28" s="41"/>
      <c r="B28" s="41"/>
      <c r="C28" s="41"/>
      <c r="D28" s="41"/>
      <c r="E28" s="41"/>
      <c r="F28" s="41"/>
    </row>
  </sheetData>
  <mergeCells count="290">
    <mergeCell ref="F1:AA1"/>
    <mergeCell ref="AB1:AO1"/>
    <mergeCell ref="A3:F3"/>
    <mergeCell ref="G3:U3"/>
    <mergeCell ref="V3:AA3"/>
    <mergeCell ref="AB3:AO3"/>
    <mergeCell ref="AD6:AG6"/>
    <mergeCell ref="AI6:AJ6"/>
    <mergeCell ref="AK6:AN6"/>
    <mergeCell ref="I7:J7"/>
    <mergeCell ref="O8:Q8"/>
    <mergeCell ref="R8:U8"/>
    <mergeCell ref="A4:F4"/>
    <mergeCell ref="G4:AO4"/>
    <mergeCell ref="A6:D6"/>
    <mergeCell ref="E6:I6"/>
    <mergeCell ref="K6:M6"/>
    <mergeCell ref="N6:O6"/>
    <mergeCell ref="P6:S6"/>
    <mergeCell ref="U6:V6"/>
    <mergeCell ref="W6:Z6"/>
    <mergeCell ref="AB6:AC6"/>
    <mergeCell ref="AF9:AG10"/>
    <mergeCell ref="AH9:AI10"/>
    <mergeCell ref="AJ9:AK10"/>
    <mergeCell ref="AL9:AO10"/>
    <mergeCell ref="H10:K10"/>
    <mergeCell ref="A11:A22"/>
    <mergeCell ref="B11:G11"/>
    <mergeCell ref="H11:I11"/>
    <mergeCell ref="J11:K11"/>
    <mergeCell ref="L11:M11"/>
    <mergeCell ref="T9:U10"/>
    <mergeCell ref="V9:W10"/>
    <mergeCell ref="X9:Y10"/>
    <mergeCell ref="Z9:AA10"/>
    <mergeCell ref="AB9:AC10"/>
    <mergeCell ref="AD9:AE10"/>
    <mergeCell ref="A9:G10"/>
    <mergeCell ref="H9:K9"/>
    <mergeCell ref="L9:M10"/>
    <mergeCell ref="N9:O10"/>
    <mergeCell ref="P9:Q10"/>
    <mergeCell ref="R9:S10"/>
    <mergeCell ref="AL11:AN11"/>
    <mergeCell ref="B12:B16"/>
    <mergeCell ref="C12:G12"/>
    <mergeCell ref="H12:I12"/>
    <mergeCell ref="J12:K12"/>
    <mergeCell ref="L12:M12"/>
    <mergeCell ref="N12:O12"/>
    <mergeCell ref="P12:Q12"/>
    <mergeCell ref="R12:S12"/>
    <mergeCell ref="T12:U12"/>
    <mergeCell ref="Z11:AA11"/>
    <mergeCell ref="AB11:AC11"/>
    <mergeCell ref="AD11:AE11"/>
    <mergeCell ref="AF11:AG11"/>
    <mergeCell ref="AH11:AI11"/>
    <mergeCell ref="AJ11:AK11"/>
    <mergeCell ref="N11:O11"/>
    <mergeCell ref="P11:Q11"/>
    <mergeCell ref="R11:S11"/>
    <mergeCell ref="T11:U11"/>
    <mergeCell ref="V11:W11"/>
    <mergeCell ref="X11:Y11"/>
    <mergeCell ref="AH12:AI12"/>
    <mergeCell ref="AJ12:AK12"/>
    <mergeCell ref="AL12:AN12"/>
    <mergeCell ref="C13:D16"/>
    <mergeCell ref="E13:G13"/>
    <mergeCell ref="H13:I13"/>
    <mergeCell ref="J13:K13"/>
    <mergeCell ref="L13:M13"/>
    <mergeCell ref="N13:O13"/>
    <mergeCell ref="P13:Q13"/>
    <mergeCell ref="V12:W12"/>
    <mergeCell ref="X12:Y12"/>
    <mergeCell ref="Z12:AA12"/>
    <mergeCell ref="AB12:AC12"/>
    <mergeCell ref="AD12:AE12"/>
    <mergeCell ref="AF12:AG12"/>
    <mergeCell ref="AD13:AE13"/>
    <mergeCell ref="AF13:AG13"/>
    <mergeCell ref="AH13:AI13"/>
    <mergeCell ref="AJ13:AK13"/>
    <mergeCell ref="AL13:AN13"/>
    <mergeCell ref="E14:G14"/>
    <mergeCell ref="H14:I14"/>
    <mergeCell ref="J14:K14"/>
    <mergeCell ref="L14:M14"/>
    <mergeCell ref="N14:O14"/>
    <mergeCell ref="R13:S13"/>
    <mergeCell ref="T13:U13"/>
    <mergeCell ref="V13:W13"/>
    <mergeCell ref="X13:Y13"/>
    <mergeCell ref="Z13:AA13"/>
    <mergeCell ref="AB13:AC13"/>
    <mergeCell ref="AB14:AC14"/>
    <mergeCell ref="AD14:AE14"/>
    <mergeCell ref="AF14:AG14"/>
    <mergeCell ref="AH14:AI14"/>
    <mergeCell ref="AJ14:AK14"/>
    <mergeCell ref="AL14:AN14"/>
    <mergeCell ref="P14:Q14"/>
    <mergeCell ref="R14:S14"/>
    <mergeCell ref="T14:U14"/>
    <mergeCell ref="V14:W14"/>
    <mergeCell ref="X14:Y14"/>
    <mergeCell ref="Z14:AA14"/>
    <mergeCell ref="AD15:AE15"/>
    <mergeCell ref="AF15:AG15"/>
    <mergeCell ref="AH15:AI15"/>
    <mergeCell ref="AJ15:AK15"/>
    <mergeCell ref="AL15:AN15"/>
    <mergeCell ref="E16:G16"/>
    <mergeCell ref="H16:I16"/>
    <mergeCell ref="J16:K16"/>
    <mergeCell ref="L16:M16"/>
    <mergeCell ref="N16:O16"/>
    <mergeCell ref="R15:S15"/>
    <mergeCell ref="T15:U15"/>
    <mergeCell ref="V15:W15"/>
    <mergeCell ref="X15:Y15"/>
    <mergeCell ref="Z15:AA15"/>
    <mergeCell ref="AB15:AC15"/>
    <mergeCell ref="E15:G15"/>
    <mergeCell ref="H15:I15"/>
    <mergeCell ref="J15:K15"/>
    <mergeCell ref="L15:M15"/>
    <mergeCell ref="N15:O15"/>
    <mergeCell ref="P15:Q15"/>
    <mergeCell ref="AB16:AC16"/>
    <mergeCell ref="AD16:AE16"/>
    <mergeCell ref="AF16:AG16"/>
    <mergeCell ref="AH16:AI16"/>
    <mergeCell ref="AJ16:AK16"/>
    <mergeCell ref="AL16:AN16"/>
    <mergeCell ref="P16:Q16"/>
    <mergeCell ref="R16:S16"/>
    <mergeCell ref="T16:U16"/>
    <mergeCell ref="V16:W16"/>
    <mergeCell ref="X16:Y16"/>
    <mergeCell ref="Z16:AA16"/>
    <mergeCell ref="AB17:AC17"/>
    <mergeCell ref="AD17:AE17"/>
    <mergeCell ref="AF17:AG17"/>
    <mergeCell ref="AH17:AI17"/>
    <mergeCell ref="AJ17:AK17"/>
    <mergeCell ref="AL17:AN17"/>
    <mergeCell ref="P17:Q17"/>
    <mergeCell ref="R17:S17"/>
    <mergeCell ref="T17:U17"/>
    <mergeCell ref="V17:W17"/>
    <mergeCell ref="X17:Y17"/>
    <mergeCell ref="Z17:AA17"/>
    <mergeCell ref="AJ18:AK18"/>
    <mergeCell ref="AL18:AN18"/>
    <mergeCell ref="E19:G19"/>
    <mergeCell ref="H19:I19"/>
    <mergeCell ref="J19:K19"/>
    <mergeCell ref="L19:M19"/>
    <mergeCell ref="N19:O19"/>
    <mergeCell ref="P19:Q19"/>
    <mergeCell ref="R19:S19"/>
    <mergeCell ref="T19:U19"/>
    <mergeCell ref="X18:Y18"/>
    <mergeCell ref="Z18:AA18"/>
    <mergeCell ref="AB18:AC18"/>
    <mergeCell ref="AD18:AE18"/>
    <mergeCell ref="AF18:AG18"/>
    <mergeCell ref="AH18:AI18"/>
    <mergeCell ref="L18:M18"/>
    <mergeCell ref="N18:O18"/>
    <mergeCell ref="P18:Q18"/>
    <mergeCell ref="R18:S18"/>
    <mergeCell ref="T18:U18"/>
    <mergeCell ref="V18:W18"/>
    <mergeCell ref="E18:G18"/>
    <mergeCell ref="H18:I18"/>
    <mergeCell ref="E20:G20"/>
    <mergeCell ref="H20:I20"/>
    <mergeCell ref="J20:K20"/>
    <mergeCell ref="L20:M20"/>
    <mergeCell ref="N20:O20"/>
    <mergeCell ref="P20:Q20"/>
    <mergeCell ref="R20:S20"/>
    <mergeCell ref="V19:W19"/>
    <mergeCell ref="X19:Y19"/>
    <mergeCell ref="L21:M21"/>
    <mergeCell ref="N21:O21"/>
    <mergeCell ref="P21:Q21"/>
    <mergeCell ref="T20:U20"/>
    <mergeCell ref="V20:W20"/>
    <mergeCell ref="X20:Y20"/>
    <mergeCell ref="AH19:AI19"/>
    <mergeCell ref="AJ19:AK19"/>
    <mergeCell ref="AL19:AN19"/>
    <mergeCell ref="Z19:AA19"/>
    <mergeCell ref="AB19:AC19"/>
    <mergeCell ref="AD19:AE19"/>
    <mergeCell ref="AF19:AG19"/>
    <mergeCell ref="AF20:AG20"/>
    <mergeCell ref="AH20:AI20"/>
    <mergeCell ref="AJ20:AK20"/>
    <mergeCell ref="AL20:AN20"/>
    <mergeCell ref="Z20:AA20"/>
    <mergeCell ref="AB20:AC20"/>
    <mergeCell ref="AD20:AE20"/>
    <mergeCell ref="AJ21:AK21"/>
    <mergeCell ref="AL21:AN21"/>
    <mergeCell ref="B22:K22"/>
    <mergeCell ref="L22:P22"/>
    <mergeCell ref="S22:T22"/>
    <mergeCell ref="U22:AA22"/>
    <mergeCell ref="AD22:AF22"/>
    <mergeCell ref="R21:S21"/>
    <mergeCell ref="T21:U21"/>
    <mergeCell ref="V21:W21"/>
    <mergeCell ref="X21:Y21"/>
    <mergeCell ref="Z21:AA21"/>
    <mergeCell ref="AB21:AC21"/>
    <mergeCell ref="B17:B21"/>
    <mergeCell ref="C17:G17"/>
    <mergeCell ref="H17:I17"/>
    <mergeCell ref="J17:K17"/>
    <mergeCell ref="L17:M17"/>
    <mergeCell ref="N17:O17"/>
    <mergeCell ref="C18:D21"/>
    <mergeCell ref="J18:K18"/>
    <mergeCell ref="E21:G21"/>
    <mergeCell ref="H21:I21"/>
    <mergeCell ref="J21:K21"/>
    <mergeCell ref="N24:O24"/>
    <mergeCell ref="P24:Q24"/>
    <mergeCell ref="T23:U23"/>
    <mergeCell ref="V23:W23"/>
    <mergeCell ref="X23:Y23"/>
    <mergeCell ref="Z23:AA23"/>
    <mergeCell ref="AD21:AE21"/>
    <mergeCell ref="AF21:AG21"/>
    <mergeCell ref="AH21:AI21"/>
    <mergeCell ref="Z24:AA24"/>
    <mergeCell ref="AB24:AC24"/>
    <mergeCell ref="AF25:AG25"/>
    <mergeCell ref="AH25:AI25"/>
    <mergeCell ref="AJ25:AK25"/>
    <mergeCell ref="AL25:AN25"/>
    <mergeCell ref="AJ22:AK22"/>
    <mergeCell ref="AL22:AN22"/>
    <mergeCell ref="A23:C25"/>
    <mergeCell ref="D23:G23"/>
    <mergeCell ref="H23:I23"/>
    <mergeCell ref="J23:K23"/>
    <mergeCell ref="L23:M23"/>
    <mergeCell ref="N23:O23"/>
    <mergeCell ref="P23:Q23"/>
    <mergeCell ref="R23:S23"/>
    <mergeCell ref="AF23:AG23"/>
    <mergeCell ref="AH23:AI23"/>
    <mergeCell ref="AJ23:AK23"/>
    <mergeCell ref="AL23:AN23"/>
    <mergeCell ref="D24:G24"/>
    <mergeCell ref="H24:I24"/>
    <mergeCell ref="J24:K24"/>
    <mergeCell ref="L24:M24"/>
    <mergeCell ref="A26:C27"/>
    <mergeCell ref="D26:AO27"/>
    <mergeCell ref="T25:U25"/>
    <mergeCell ref="V25:W25"/>
    <mergeCell ref="X25:Y25"/>
    <mergeCell ref="Z25:AA25"/>
    <mergeCell ref="AB25:AC25"/>
    <mergeCell ref="AD25:AE25"/>
    <mergeCell ref="AB23:AC23"/>
    <mergeCell ref="AD23:AE23"/>
    <mergeCell ref="AD24:AE24"/>
    <mergeCell ref="AF24:AG24"/>
    <mergeCell ref="AH24:AI24"/>
    <mergeCell ref="AJ24:AK24"/>
    <mergeCell ref="AL24:AN24"/>
    <mergeCell ref="D25:K25"/>
    <mergeCell ref="L25:M25"/>
    <mergeCell ref="N25:O25"/>
    <mergeCell ref="P25:Q25"/>
    <mergeCell ref="R25:S25"/>
    <mergeCell ref="R24:S24"/>
    <mergeCell ref="T24:U24"/>
    <mergeCell ref="V24:W24"/>
    <mergeCell ref="X24:Y24"/>
  </mergeCells>
  <phoneticPr fontId="1"/>
  <pageMargins left="0.39370078740157483" right="0.39370078740157483" top="0.39370078740157483" bottom="0.19685039370078741" header="0.31496062992125984" footer="0.31496062992125984"/>
  <pageSetup paperSize="9" orientation="landscape" r:id="rId1"/>
  <colBreaks count="1" manualBreakCount="1">
    <brk id="42" max="1048575" man="1"/>
  </col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77825" r:id="rId4" name="Check Box 1">
              <controlPr defaultSize="0" autoFill="0" autoLine="0" autoPict="0">
                <anchor moveWithCells="1">
                  <from>
                    <xdr:col>8</xdr:col>
                    <xdr:colOff>15240</xdr:colOff>
                    <xdr:row>7</xdr:row>
                    <xdr:rowOff>30480</xdr:rowOff>
                  </from>
                  <to>
                    <xdr:col>9</xdr:col>
                    <xdr:colOff>190500</xdr:colOff>
                    <xdr:row>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7826" r:id="rId5" name="Check Box 2">
              <controlPr defaultSize="0" autoFill="0" autoLine="0" autoPict="0">
                <anchor moveWithCells="1">
                  <from>
                    <xdr:col>11</xdr:col>
                    <xdr:colOff>15240</xdr:colOff>
                    <xdr:row>7</xdr:row>
                    <xdr:rowOff>30480</xdr:rowOff>
                  </from>
                  <to>
                    <xdr:col>12</xdr:col>
                    <xdr:colOff>190500</xdr:colOff>
                    <xdr:row>8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A71D6D-60F5-41B6-9CC3-AE8CEE568508}">
  <sheetPr>
    <tabColor rgb="FF00B0F0"/>
  </sheetPr>
  <dimension ref="A1:AV28"/>
  <sheetViews>
    <sheetView showGridLines="0" view="pageBreakPreview" topLeftCell="A3" zoomScale="85" zoomScaleNormal="100" zoomScaleSheetLayoutView="85" workbookViewId="0">
      <selection activeCell="AW14" sqref="AW14"/>
    </sheetView>
  </sheetViews>
  <sheetFormatPr defaultColWidth="9" defaultRowHeight="13.2" x14ac:dyDescent="0.45"/>
  <cols>
    <col min="1" max="12" width="3.09765625" style="36" customWidth="1"/>
    <col min="13" max="13" width="3.09765625" style="46" customWidth="1"/>
    <col min="14" max="14" width="3.09765625" style="36" customWidth="1"/>
    <col min="15" max="15" width="3.09765625" style="46" customWidth="1"/>
    <col min="16" max="16" width="3.09765625" style="36" customWidth="1"/>
    <col min="17" max="17" width="3.09765625" style="46" customWidth="1"/>
    <col min="18" max="18" width="3.09765625" style="36" customWidth="1"/>
    <col min="19" max="19" width="3.09765625" style="46" customWidth="1"/>
    <col min="20" max="20" width="3.09765625" style="36" customWidth="1"/>
    <col min="21" max="21" width="3.09765625" style="46" customWidth="1"/>
    <col min="22" max="22" width="3.09765625" style="36" customWidth="1"/>
    <col min="23" max="23" width="3.09765625" style="46" customWidth="1"/>
    <col min="24" max="24" width="3.09765625" style="36" customWidth="1"/>
    <col min="25" max="25" width="3.09765625" style="46" customWidth="1"/>
    <col min="26" max="26" width="3.09765625" style="36" customWidth="1"/>
    <col min="27" max="27" width="3.09765625" style="46" customWidth="1"/>
    <col min="28" max="28" width="3.09765625" style="36" customWidth="1"/>
    <col min="29" max="29" width="3.09765625" style="46" customWidth="1"/>
    <col min="30" max="30" width="3.09765625" style="36" customWidth="1"/>
    <col min="31" max="31" width="3.09765625" style="46" customWidth="1"/>
    <col min="32" max="32" width="3.09765625" style="36" customWidth="1"/>
    <col min="33" max="33" width="3.09765625" style="46" customWidth="1"/>
    <col min="34" max="34" width="3.09765625" style="36" customWidth="1"/>
    <col min="35" max="35" width="3.09765625" style="46" customWidth="1"/>
    <col min="36" max="38" width="3.09765625" style="36" customWidth="1"/>
    <col min="39" max="40" width="3.09765625" style="45" customWidth="1"/>
    <col min="41" max="41" width="3.09765625" style="44" customWidth="1"/>
    <col min="42" max="42" width="4.296875" style="38" customWidth="1"/>
    <col min="43" max="43" width="0" style="39" hidden="1" customWidth="1"/>
    <col min="44" max="44" width="3.19921875" style="39" hidden="1" customWidth="1"/>
    <col min="45" max="45" width="9" style="39" hidden="1" customWidth="1"/>
    <col min="46" max="46" width="9" style="39" customWidth="1"/>
    <col min="47" max="47" width="9" style="39"/>
    <col min="48" max="48" width="5.19921875" style="39" bestFit="1" customWidth="1"/>
    <col min="49" max="16384" width="9" style="39"/>
  </cols>
  <sheetData>
    <row r="1" spans="1:48" ht="22.5" customHeight="1" thickBot="1" x14ac:dyDescent="0.5">
      <c r="A1" s="35"/>
      <c r="C1" s="35"/>
      <c r="D1" s="37"/>
      <c r="E1" s="37"/>
      <c r="F1" s="434" t="s">
        <v>115</v>
      </c>
      <c r="G1" s="434"/>
      <c r="H1" s="434"/>
      <c r="I1" s="434"/>
      <c r="J1" s="434"/>
      <c r="K1" s="434"/>
      <c r="L1" s="434"/>
      <c r="M1" s="434"/>
      <c r="N1" s="434"/>
      <c r="O1" s="434"/>
      <c r="P1" s="434"/>
      <c r="Q1" s="434"/>
      <c r="R1" s="434"/>
      <c r="S1" s="434"/>
      <c r="T1" s="434"/>
      <c r="U1" s="434"/>
      <c r="V1" s="434"/>
      <c r="W1" s="434"/>
      <c r="X1" s="434"/>
      <c r="Y1" s="434"/>
      <c r="Z1" s="434"/>
      <c r="AA1" s="435"/>
      <c r="AB1" s="455" t="s">
        <v>118</v>
      </c>
      <c r="AC1" s="456"/>
      <c r="AD1" s="456"/>
      <c r="AE1" s="456"/>
      <c r="AF1" s="456"/>
      <c r="AG1" s="456"/>
      <c r="AH1" s="456"/>
      <c r="AI1" s="456"/>
      <c r="AJ1" s="456"/>
      <c r="AK1" s="456"/>
      <c r="AL1" s="456"/>
      <c r="AM1" s="456"/>
      <c r="AN1" s="456"/>
      <c r="AO1" s="457"/>
      <c r="AV1" s="40"/>
    </row>
    <row r="2" spans="1:48" ht="15" customHeight="1" thickBot="1" x14ac:dyDescent="0.25">
      <c r="A2" s="41"/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2"/>
      <c r="N2" s="41"/>
      <c r="O2" s="42"/>
      <c r="P2" s="41"/>
      <c r="Q2" s="42"/>
      <c r="R2" s="41"/>
      <c r="S2" s="42"/>
      <c r="T2" s="41"/>
      <c r="U2" s="42"/>
      <c r="V2" s="41"/>
      <c r="W2" s="42"/>
      <c r="X2" s="41"/>
      <c r="Y2" s="42"/>
      <c r="Z2" s="41"/>
      <c r="AA2" s="42"/>
      <c r="AB2" s="41"/>
      <c r="AC2" s="42"/>
      <c r="AD2" s="41"/>
      <c r="AE2" s="42"/>
      <c r="AF2" s="41"/>
      <c r="AG2" s="42"/>
      <c r="AH2" s="41"/>
      <c r="AI2" s="42"/>
      <c r="AJ2" s="41"/>
      <c r="AK2" s="41"/>
      <c r="AL2" s="41"/>
      <c r="AM2" s="43"/>
      <c r="AN2" s="43"/>
    </row>
    <row r="3" spans="1:48" ht="18.75" customHeight="1" thickBot="1" x14ac:dyDescent="0.5">
      <c r="A3" s="458" t="s">
        <v>0</v>
      </c>
      <c r="B3" s="459"/>
      <c r="C3" s="459"/>
      <c r="D3" s="459"/>
      <c r="E3" s="459"/>
      <c r="F3" s="460"/>
      <c r="G3" s="461" t="s">
        <v>7</v>
      </c>
      <c r="H3" s="462"/>
      <c r="I3" s="462"/>
      <c r="J3" s="462"/>
      <c r="K3" s="462"/>
      <c r="L3" s="462"/>
      <c r="M3" s="462"/>
      <c r="N3" s="462"/>
      <c r="O3" s="462"/>
      <c r="P3" s="462"/>
      <c r="Q3" s="462"/>
      <c r="R3" s="462"/>
      <c r="S3" s="462"/>
      <c r="T3" s="462"/>
      <c r="U3" s="463"/>
      <c r="V3" s="458" t="s">
        <v>4</v>
      </c>
      <c r="W3" s="459"/>
      <c r="X3" s="459"/>
      <c r="Y3" s="459"/>
      <c r="Z3" s="459"/>
      <c r="AA3" s="460"/>
      <c r="AB3" s="461" t="s">
        <v>8</v>
      </c>
      <c r="AC3" s="462"/>
      <c r="AD3" s="462"/>
      <c r="AE3" s="462"/>
      <c r="AF3" s="462"/>
      <c r="AG3" s="462"/>
      <c r="AH3" s="462"/>
      <c r="AI3" s="462"/>
      <c r="AJ3" s="462"/>
      <c r="AK3" s="462"/>
      <c r="AL3" s="462"/>
      <c r="AM3" s="462"/>
      <c r="AN3" s="462"/>
      <c r="AO3" s="464"/>
    </row>
    <row r="4" spans="1:48" ht="18.75" customHeight="1" thickBot="1" x14ac:dyDescent="0.5">
      <c r="A4" s="400" t="s">
        <v>1</v>
      </c>
      <c r="B4" s="401"/>
      <c r="C4" s="401"/>
      <c r="D4" s="401"/>
      <c r="E4" s="401"/>
      <c r="F4" s="465"/>
      <c r="G4" s="466" t="s">
        <v>24</v>
      </c>
      <c r="H4" s="467"/>
      <c r="I4" s="467"/>
      <c r="J4" s="467"/>
      <c r="K4" s="467"/>
      <c r="L4" s="467"/>
      <c r="M4" s="467"/>
      <c r="N4" s="467"/>
      <c r="O4" s="467"/>
      <c r="P4" s="467"/>
      <c r="Q4" s="467"/>
      <c r="R4" s="467"/>
      <c r="S4" s="467"/>
      <c r="T4" s="467"/>
      <c r="U4" s="467"/>
      <c r="V4" s="467"/>
      <c r="W4" s="467"/>
      <c r="X4" s="467"/>
      <c r="Y4" s="467"/>
      <c r="Z4" s="467"/>
      <c r="AA4" s="467"/>
      <c r="AB4" s="467"/>
      <c r="AC4" s="467"/>
      <c r="AD4" s="467"/>
      <c r="AE4" s="467"/>
      <c r="AF4" s="467"/>
      <c r="AG4" s="467"/>
      <c r="AH4" s="467"/>
      <c r="AI4" s="467"/>
      <c r="AJ4" s="467"/>
      <c r="AK4" s="467"/>
      <c r="AL4" s="467"/>
      <c r="AM4" s="467"/>
      <c r="AN4" s="467"/>
      <c r="AO4" s="468"/>
    </row>
    <row r="5" spans="1:48" ht="15" customHeight="1" thickBot="1" x14ac:dyDescent="0.5">
      <c r="L5" s="45"/>
      <c r="R5" s="45"/>
    </row>
    <row r="6" spans="1:48" s="65" customFormat="1" ht="30" customHeight="1" thickBot="1" x14ac:dyDescent="0.5">
      <c r="A6" s="416" t="s">
        <v>73</v>
      </c>
      <c r="B6" s="417"/>
      <c r="C6" s="417"/>
      <c r="D6" s="417"/>
      <c r="E6" s="421">
        <f>SUM(P6,W6,AD6,AK6)</f>
        <v>30000</v>
      </c>
      <c r="F6" s="422"/>
      <c r="G6" s="422"/>
      <c r="H6" s="422"/>
      <c r="I6" s="422"/>
      <c r="J6" s="64" t="s">
        <v>23</v>
      </c>
      <c r="K6" s="416" t="s">
        <v>72</v>
      </c>
      <c r="L6" s="423"/>
      <c r="M6" s="423"/>
      <c r="N6" s="424" t="s">
        <v>11</v>
      </c>
      <c r="O6" s="425"/>
      <c r="P6" s="426">
        <f>R8</f>
        <v>30000</v>
      </c>
      <c r="Q6" s="426"/>
      <c r="R6" s="426"/>
      <c r="S6" s="426"/>
      <c r="T6" s="66" t="s">
        <v>23</v>
      </c>
      <c r="U6" s="427" t="s">
        <v>71</v>
      </c>
      <c r="V6" s="428"/>
      <c r="W6" s="429">
        <f>IF(AL11="","",AL11)</f>
        <v>0</v>
      </c>
      <c r="X6" s="429"/>
      <c r="Y6" s="429"/>
      <c r="Z6" s="429"/>
      <c r="AA6" s="47" t="s">
        <v>23</v>
      </c>
      <c r="AB6" s="424" t="s">
        <v>70</v>
      </c>
      <c r="AC6" s="428"/>
      <c r="AD6" s="429">
        <f>IF(AL21+AL12+AL13+AL14+AL15+AL16+AL17+AL18+AL19+AL20="","",AL21+AL12+AL13+AL14+AL15+AL16+AL17+AL18+AL19+AL20)</f>
        <v>0</v>
      </c>
      <c r="AE6" s="429"/>
      <c r="AF6" s="429"/>
      <c r="AG6" s="429"/>
      <c r="AH6" s="48" t="s">
        <v>23</v>
      </c>
      <c r="AI6" s="430" t="s">
        <v>82</v>
      </c>
      <c r="AJ6" s="431"/>
      <c r="AK6" s="519">
        <f>AL22</f>
        <v>0</v>
      </c>
      <c r="AL6" s="520"/>
      <c r="AM6" s="520"/>
      <c r="AN6" s="521"/>
      <c r="AO6" s="63" t="s">
        <v>83</v>
      </c>
    </row>
    <row r="7" spans="1:48" ht="15" customHeight="1" x14ac:dyDescent="0.45">
      <c r="A7" s="49"/>
      <c r="B7" s="49"/>
      <c r="C7" s="49"/>
      <c r="D7" s="49"/>
      <c r="E7" s="49"/>
      <c r="F7" s="49"/>
      <c r="G7" s="50"/>
      <c r="H7" s="50"/>
      <c r="I7" s="469"/>
      <c r="J7" s="469"/>
      <c r="K7" s="51"/>
      <c r="L7" s="50"/>
      <c r="M7" s="51"/>
      <c r="N7" s="50"/>
      <c r="O7" s="51"/>
      <c r="P7" s="50"/>
      <c r="Q7" s="51"/>
      <c r="R7" s="50"/>
      <c r="S7" s="51"/>
      <c r="T7" s="50"/>
      <c r="U7" s="51"/>
      <c r="V7" s="50"/>
      <c r="W7" s="51"/>
      <c r="X7" s="50"/>
      <c r="Y7" s="51"/>
      <c r="Z7" s="50"/>
      <c r="AA7" s="51"/>
      <c r="AB7" s="50"/>
      <c r="AC7" s="51"/>
      <c r="AD7" s="50"/>
      <c r="AE7" s="51"/>
      <c r="AF7" s="50"/>
      <c r="AG7" s="51"/>
      <c r="AH7" s="50"/>
      <c r="AI7" s="51"/>
      <c r="AJ7" s="50"/>
      <c r="AK7" s="50"/>
      <c r="AL7" s="50"/>
      <c r="AM7" s="52"/>
      <c r="AN7" s="52"/>
      <c r="AO7" s="49"/>
      <c r="AP7" s="58"/>
    </row>
    <row r="8" spans="1:48" ht="18.75" customHeight="1" thickBot="1" x14ac:dyDescent="0.5">
      <c r="A8" s="53" t="s">
        <v>25</v>
      </c>
      <c r="B8" s="49"/>
      <c r="C8" s="49"/>
      <c r="D8" s="49"/>
      <c r="E8" s="49"/>
      <c r="F8" s="36" t="s">
        <v>18</v>
      </c>
      <c r="G8" s="50"/>
      <c r="H8" s="50"/>
      <c r="I8" s="6"/>
      <c r="J8" s="6"/>
      <c r="K8" s="6"/>
      <c r="L8" s="7"/>
      <c r="M8" s="6"/>
      <c r="N8" s="7"/>
      <c r="O8" s="335" t="s">
        <v>11</v>
      </c>
      <c r="P8" s="335"/>
      <c r="Q8" s="335"/>
      <c r="R8" s="472">
        <v>30000</v>
      </c>
      <c r="S8" s="472"/>
      <c r="T8" s="472"/>
      <c r="U8" s="472"/>
      <c r="V8" s="36" t="s">
        <v>19</v>
      </c>
      <c r="W8" s="36"/>
      <c r="X8" s="50"/>
      <c r="Y8" s="51"/>
      <c r="Z8" s="50"/>
      <c r="AA8" s="51"/>
      <c r="AB8" s="50"/>
      <c r="AC8" s="51"/>
      <c r="AD8" s="50"/>
      <c r="AE8" s="51"/>
      <c r="AF8" s="50"/>
      <c r="AG8" s="51"/>
      <c r="AH8" s="50"/>
      <c r="AI8" s="51"/>
      <c r="AJ8" s="50"/>
      <c r="AK8" s="50"/>
      <c r="AL8" s="50"/>
      <c r="AM8" s="52"/>
      <c r="AN8" s="52"/>
      <c r="AO8" s="49"/>
      <c r="AP8" s="58"/>
    </row>
    <row r="9" spans="1:48" ht="18.75" customHeight="1" x14ac:dyDescent="0.45">
      <c r="A9" s="336" t="s">
        <v>16</v>
      </c>
      <c r="B9" s="337"/>
      <c r="C9" s="337"/>
      <c r="D9" s="337"/>
      <c r="E9" s="337"/>
      <c r="F9" s="337"/>
      <c r="G9" s="337"/>
      <c r="H9" s="286" t="s">
        <v>22</v>
      </c>
      <c r="I9" s="287"/>
      <c r="J9" s="287"/>
      <c r="K9" s="288"/>
      <c r="L9" s="473">
        <v>4</v>
      </c>
      <c r="M9" s="474"/>
      <c r="N9" s="473">
        <v>5</v>
      </c>
      <c r="O9" s="474"/>
      <c r="P9" s="473">
        <v>6</v>
      </c>
      <c r="Q9" s="474"/>
      <c r="R9" s="473">
        <v>7</v>
      </c>
      <c r="S9" s="474"/>
      <c r="T9" s="473">
        <v>8</v>
      </c>
      <c r="U9" s="474"/>
      <c r="V9" s="473">
        <v>9</v>
      </c>
      <c r="W9" s="474"/>
      <c r="X9" s="473">
        <v>10</v>
      </c>
      <c r="Y9" s="474"/>
      <c r="Z9" s="473">
        <v>11</v>
      </c>
      <c r="AA9" s="474"/>
      <c r="AB9" s="473">
        <v>12</v>
      </c>
      <c r="AC9" s="474"/>
      <c r="AD9" s="473">
        <v>1</v>
      </c>
      <c r="AE9" s="474"/>
      <c r="AF9" s="473">
        <v>2</v>
      </c>
      <c r="AG9" s="474"/>
      <c r="AH9" s="473">
        <v>3</v>
      </c>
      <c r="AI9" s="474"/>
      <c r="AJ9" s="489" t="s">
        <v>20</v>
      </c>
      <c r="AK9" s="490"/>
      <c r="AL9" s="489" t="s">
        <v>15</v>
      </c>
      <c r="AM9" s="495"/>
      <c r="AN9" s="495"/>
      <c r="AO9" s="496"/>
    </row>
    <row r="10" spans="1:48" ht="18.75" customHeight="1" thickBot="1" x14ac:dyDescent="0.25">
      <c r="A10" s="338"/>
      <c r="B10" s="339"/>
      <c r="C10" s="339"/>
      <c r="D10" s="339"/>
      <c r="E10" s="339"/>
      <c r="F10" s="339"/>
      <c r="G10" s="339"/>
      <c r="H10" s="289" t="s">
        <v>21</v>
      </c>
      <c r="I10" s="290"/>
      <c r="J10" s="290"/>
      <c r="K10" s="291"/>
      <c r="L10" s="475"/>
      <c r="M10" s="476"/>
      <c r="N10" s="475"/>
      <c r="O10" s="476"/>
      <c r="P10" s="475"/>
      <c r="Q10" s="476"/>
      <c r="R10" s="475"/>
      <c r="S10" s="476"/>
      <c r="T10" s="475"/>
      <c r="U10" s="476"/>
      <c r="V10" s="475"/>
      <c r="W10" s="476"/>
      <c r="X10" s="475"/>
      <c r="Y10" s="476"/>
      <c r="Z10" s="475"/>
      <c r="AA10" s="476"/>
      <c r="AB10" s="475"/>
      <c r="AC10" s="476"/>
      <c r="AD10" s="475"/>
      <c r="AE10" s="476"/>
      <c r="AF10" s="475"/>
      <c r="AG10" s="476"/>
      <c r="AH10" s="475"/>
      <c r="AI10" s="476"/>
      <c r="AJ10" s="491"/>
      <c r="AK10" s="492"/>
      <c r="AL10" s="491"/>
      <c r="AM10" s="497"/>
      <c r="AN10" s="497"/>
      <c r="AO10" s="498"/>
    </row>
    <row r="11" spans="1:48" ht="18.75" customHeight="1" x14ac:dyDescent="0.45">
      <c r="A11" s="268" t="s">
        <v>79</v>
      </c>
      <c r="B11" s="358" t="s">
        <v>14</v>
      </c>
      <c r="C11" s="359"/>
      <c r="D11" s="359"/>
      <c r="E11" s="359"/>
      <c r="F11" s="359"/>
      <c r="G11" s="359"/>
      <c r="H11" s="479"/>
      <c r="I11" s="480"/>
      <c r="J11" s="485" t="s">
        <v>65</v>
      </c>
      <c r="K11" s="486"/>
      <c r="L11" s="477"/>
      <c r="M11" s="478"/>
      <c r="N11" s="477"/>
      <c r="O11" s="478"/>
      <c r="P11" s="477"/>
      <c r="Q11" s="478"/>
      <c r="R11" s="477"/>
      <c r="S11" s="478"/>
      <c r="T11" s="477"/>
      <c r="U11" s="478"/>
      <c r="V11" s="477"/>
      <c r="W11" s="478"/>
      <c r="X11" s="477"/>
      <c r="Y11" s="478"/>
      <c r="Z11" s="477"/>
      <c r="AA11" s="478"/>
      <c r="AB11" s="477"/>
      <c r="AC11" s="478"/>
      <c r="AD11" s="477"/>
      <c r="AE11" s="478"/>
      <c r="AF11" s="477"/>
      <c r="AG11" s="478"/>
      <c r="AH11" s="477"/>
      <c r="AI11" s="478"/>
      <c r="AJ11" s="481">
        <f t="shared" ref="AJ11:AJ24" si="0">SUM(L11:AH11)</f>
        <v>0</v>
      </c>
      <c r="AK11" s="482"/>
      <c r="AL11" s="487">
        <f>H11*AJ11</f>
        <v>0</v>
      </c>
      <c r="AM11" s="488"/>
      <c r="AN11" s="488"/>
      <c r="AO11" s="60" t="s">
        <v>2</v>
      </c>
    </row>
    <row r="12" spans="1:48" ht="18.75" customHeight="1" x14ac:dyDescent="0.45">
      <c r="A12" s="269"/>
      <c r="B12" s="346" t="s">
        <v>12</v>
      </c>
      <c r="C12" s="347" t="s">
        <v>5</v>
      </c>
      <c r="D12" s="347"/>
      <c r="E12" s="347"/>
      <c r="F12" s="347"/>
      <c r="G12" s="347"/>
      <c r="H12" s="304">
        <v>1000</v>
      </c>
      <c r="I12" s="305"/>
      <c r="J12" s="444" t="s">
        <v>65</v>
      </c>
      <c r="K12" s="445"/>
      <c r="L12" s="432"/>
      <c r="M12" s="433"/>
      <c r="N12" s="432"/>
      <c r="O12" s="433"/>
      <c r="P12" s="432"/>
      <c r="Q12" s="433"/>
      <c r="R12" s="432"/>
      <c r="S12" s="433"/>
      <c r="T12" s="432"/>
      <c r="U12" s="433"/>
      <c r="V12" s="432"/>
      <c r="W12" s="433"/>
      <c r="X12" s="432"/>
      <c r="Y12" s="433"/>
      <c r="Z12" s="432"/>
      <c r="AA12" s="433"/>
      <c r="AB12" s="432"/>
      <c r="AC12" s="433"/>
      <c r="AD12" s="432"/>
      <c r="AE12" s="433"/>
      <c r="AF12" s="432"/>
      <c r="AG12" s="433"/>
      <c r="AH12" s="432"/>
      <c r="AI12" s="433"/>
      <c r="AJ12" s="470">
        <f t="shared" si="0"/>
        <v>0</v>
      </c>
      <c r="AK12" s="471"/>
      <c r="AL12" s="493">
        <f>H12*AJ12</f>
        <v>0</v>
      </c>
      <c r="AM12" s="494"/>
      <c r="AN12" s="494"/>
      <c r="AO12" s="54" t="s">
        <v>2</v>
      </c>
    </row>
    <row r="13" spans="1:48" ht="18.75" customHeight="1" x14ac:dyDescent="0.45">
      <c r="A13" s="269"/>
      <c r="B13" s="346"/>
      <c r="C13" s="352" t="s">
        <v>9</v>
      </c>
      <c r="D13" s="352"/>
      <c r="E13" s="352" t="s">
        <v>74</v>
      </c>
      <c r="F13" s="352"/>
      <c r="G13" s="352"/>
      <c r="H13" s="304">
        <v>1500</v>
      </c>
      <c r="I13" s="305"/>
      <c r="J13" s="444" t="s">
        <v>65</v>
      </c>
      <c r="K13" s="445"/>
      <c r="L13" s="432"/>
      <c r="M13" s="433"/>
      <c r="N13" s="432"/>
      <c r="O13" s="433"/>
      <c r="P13" s="432"/>
      <c r="Q13" s="433"/>
      <c r="R13" s="432"/>
      <c r="S13" s="433"/>
      <c r="T13" s="432"/>
      <c r="U13" s="433"/>
      <c r="V13" s="432"/>
      <c r="W13" s="433"/>
      <c r="X13" s="432"/>
      <c r="Y13" s="433"/>
      <c r="Z13" s="432"/>
      <c r="AA13" s="433"/>
      <c r="AB13" s="432"/>
      <c r="AC13" s="433"/>
      <c r="AD13" s="432"/>
      <c r="AE13" s="433"/>
      <c r="AF13" s="432"/>
      <c r="AG13" s="433"/>
      <c r="AH13" s="432"/>
      <c r="AI13" s="433"/>
      <c r="AJ13" s="470">
        <f t="shared" si="0"/>
        <v>0</v>
      </c>
      <c r="AK13" s="471"/>
      <c r="AL13" s="493">
        <f>H13*AJ13</f>
        <v>0</v>
      </c>
      <c r="AM13" s="494"/>
      <c r="AN13" s="494"/>
      <c r="AO13" s="54" t="s">
        <v>2</v>
      </c>
    </row>
    <row r="14" spans="1:48" ht="18.75" customHeight="1" x14ac:dyDescent="0.45">
      <c r="A14" s="269"/>
      <c r="B14" s="346"/>
      <c r="C14" s="352"/>
      <c r="D14" s="352"/>
      <c r="E14" s="301" t="s">
        <v>75</v>
      </c>
      <c r="F14" s="302"/>
      <c r="G14" s="303"/>
      <c r="H14" s="304">
        <v>2000</v>
      </c>
      <c r="I14" s="305"/>
      <c r="J14" s="444" t="s">
        <v>65</v>
      </c>
      <c r="K14" s="445"/>
      <c r="L14" s="432"/>
      <c r="M14" s="433"/>
      <c r="N14" s="432"/>
      <c r="O14" s="433"/>
      <c r="P14" s="432"/>
      <c r="Q14" s="433"/>
      <c r="R14" s="432"/>
      <c r="S14" s="433"/>
      <c r="T14" s="432"/>
      <c r="U14" s="433"/>
      <c r="V14" s="432"/>
      <c r="W14" s="433"/>
      <c r="X14" s="432"/>
      <c r="Y14" s="433"/>
      <c r="Z14" s="432"/>
      <c r="AA14" s="433"/>
      <c r="AB14" s="432"/>
      <c r="AC14" s="433"/>
      <c r="AD14" s="432"/>
      <c r="AE14" s="433"/>
      <c r="AF14" s="432"/>
      <c r="AG14" s="433"/>
      <c r="AH14" s="432"/>
      <c r="AI14" s="433"/>
      <c r="AJ14" s="470">
        <f t="shared" si="0"/>
        <v>0</v>
      </c>
      <c r="AK14" s="471"/>
      <c r="AL14" s="493">
        <f>H14*AJ14</f>
        <v>0</v>
      </c>
      <c r="AM14" s="494"/>
      <c r="AN14" s="494"/>
      <c r="AO14" s="54" t="s">
        <v>2</v>
      </c>
    </row>
    <row r="15" spans="1:48" ht="18.75" customHeight="1" x14ac:dyDescent="0.45">
      <c r="A15" s="269"/>
      <c r="B15" s="346"/>
      <c r="C15" s="352"/>
      <c r="D15" s="352"/>
      <c r="E15" s="301" t="s">
        <v>80</v>
      </c>
      <c r="F15" s="302"/>
      <c r="G15" s="303"/>
      <c r="H15" s="304">
        <v>2500</v>
      </c>
      <c r="I15" s="305"/>
      <c r="J15" s="444" t="s">
        <v>65</v>
      </c>
      <c r="K15" s="445"/>
      <c r="L15" s="432"/>
      <c r="M15" s="433"/>
      <c r="N15" s="432"/>
      <c r="O15" s="433"/>
      <c r="P15" s="432"/>
      <c r="Q15" s="433"/>
      <c r="R15" s="432"/>
      <c r="S15" s="433"/>
      <c r="T15" s="432"/>
      <c r="U15" s="433"/>
      <c r="V15" s="432"/>
      <c r="W15" s="433"/>
      <c r="X15" s="432"/>
      <c r="Y15" s="433"/>
      <c r="Z15" s="432"/>
      <c r="AA15" s="433"/>
      <c r="AB15" s="432"/>
      <c r="AC15" s="433"/>
      <c r="AD15" s="432"/>
      <c r="AE15" s="433"/>
      <c r="AF15" s="432"/>
      <c r="AG15" s="433"/>
      <c r="AH15" s="432"/>
      <c r="AI15" s="433"/>
      <c r="AJ15" s="470">
        <f t="shared" si="0"/>
        <v>0</v>
      </c>
      <c r="AK15" s="471"/>
      <c r="AL15" s="493">
        <f>H15*AJ15</f>
        <v>0</v>
      </c>
      <c r="AM15" s="494"/>
      <c r="AN15" s="494"/>
      <c r="AO15" s="54" t="s">
        <v>2</v>
      </c>
    </row>
    <row r="16" spans="1:48" ht="18.75" customHeight="1" x14ac:dyDescent="0.45">
      <c r="A16" s="269"/>
      <c r="B16" s="346"/>
      <c r="C16" s="352"/>
      <c r="D16" s="352"/>
      <c r="E16" s="353"/>
      <c r="F16" s="354"/>
      <c r="G16" s="355"/>
      <c r="H16" s="356"/>
      <c r="I16" s="357"/>
      <c r="J16" s="444" t="s">
        <v>65</v>
      </c>
      <c r="K16" s="445"/>
      <c r="L16" s="432"/>
      <c r="M16" s="433"/>
      <c r="N16" s="432"/>
      <c r="O16" s="433"/>
      <c r="P16" s="432"/>
      <c r="Q16" s="433"/>
      <c r="R16" s="432"/>
      <c r="S16" s="433"/>
      <c r="T16" s="432"/>
      <c r="U16" s="433"/>
      <c r="V16" s="432"/>
      <c r="W16" s="433"/>
      <c r="X16" s="432"/>
      <c r="Y16" s="433"/>
      <c r="Z16" s="432"/>
      <c r="AA16" s="433"/>
      <c r="AB16" s="432"/>
      <c r="AC16" s="433"/>
      <c r="AD16" s="432"/>
      <c r="AE16" s="433"/>
      <c r="AF16" s="432"/>
      <c r="AG16" s="433"/>
      <c r="AH16" s="432"/>
      <c r="AI16" s="433"/>
      <c r="AJ16" s="470">
        <f t="shared" si="0"/>
        <v>0</v>
      </c>
      <c r="AK16" s="471"/>
      <c r="AL16" s="493">
        <f t="shared" ref="AL16:AL24" si="1">H16*AJ16</f>
        <v>0</v>
      </c>
      <c r="AM16" s="494"/>
      <c r="AN16" s="494"/>
      <c r="AO16" s="54" t="s">
        <v>2</v>
      </c>
    </row>
    <row r="17" spans="1:41" ht="18.75" customHeight="1" x14ac:dyDescent="0.45">
      <c r="A17" s="269"/>
      <c r="B17" s="346" t="s">
        <v>13</v>
      </c>
      <c r="C17" s="347" t="s">
        <v>5</v>
      </c>
      <c r="D17" s="347"/>
      <c r="E17" s="347"/>
      <c r="F17" s="347"/>
      <c r="G17" s="347"/>
      <c r="H17" s="304">
        <v>500</v>
      </c>
      <c r="I17" s="305"/>
      <c r="J17" s="444" t="s">
        <v>65</v>
      </c>
      <c r="K17" s="445"/>
      <c r="L17" s="432"/>
      <c r="M17" s="433"/>
      <c r="N17" s="432"/>
      <c r="O17" s="433"/>
      <c r="P17" s="432"/>
      <c r="Q17" s="433"/>
      <c r="R17" s="432"/>
      <c r="S17" s="433"/>
      <c r="T17" s="432"/>
      <c r="U17" s="433"/>
      <c r="V17" s="432"/>
      <c r="W17" s="433"/>
      <c r="X17" s="432"/>
      <c r="Y17" s="433"/>
      <c r="Z17" s="432"/>
      <c r="AA17" s="433"/>
      <c r="AB17" s="432"/>
      <c r="AC17" s="433"/>
      <c r="AD17" s="432"/>
      <c r="AE17" s="433"/>
      <c r="AF17" s="432"/>
      <c r="AG17" s="433"/>
      <c r="AH17" s="432"/>
      <c r="AI17" s="433"/>
      <c r="AJ17" s="470">
        <f t="shared" si="0"/>
        <v>0</v>
      </c>
      <c r="AK17" s="471"/>
      <c r="AL17" s="493">
        <f t="shared" si="1"/>
        <v>0</v>
      </c>
      <c r="AM17" s="494"/>
      <c r="AN17" s="494"/>
      <c r="AO17" s="54" t="s">
        <v>2</v>
      </c>
    </row>
    <row r="18" spans="1:41" ht="18.75" customHeight="1" x14ac:dyDescent="0.45">
      <c r="A18" s="269"/>
      <c r="B18" s="361"/>
      <c r="C18" s="352" t="s">
        <v>9</v>
      </c>
      <c r="D18" s="352"/>
      <c r="E18" s="352" t="s">
        <v>74</v>
      </c>
      <c r="F18" s="352"/>
      <c r="G18" s="352"/>
      <c r="H18" s="304">
        <v>700</v>
      </c>
      <c r="I18" s="305"/>
      <c r="J18" s="444" t="s">
        <v>65</v>
      </c>
      <c r="K18" s="445"/>
      <c r="L18" s="414"/>
      <c r="M18" s="415"/>
      <c r="N18" s="414"/>
      <c r="O18" s="415"/>
      <c r="P18" s="414"/>
      <c r="Q18" s="415"/>
      <c r="R18" s="414"/>
      <c r="S18" s="415"/>
      <c r="T18" s="414"/>
      <c r="U18" s="415"/>
      <c r="V18" s="414"/>
      <c r="W18" s="415"/>
      <c r="X18" s="414"/>
      <c r="Y18" s="415"/>
      <c r="Z18" s="414"/>
      <c r="AA18" s="415"/>
      <c r="AB18" s="414"/>
      <c r="AC18" s="415"/>
      <c r="AD18" s="414"/>
      <c r="AE18" s="415"/>
      <c r="AF18" s="414"/>
      <c r="AG18" s="415"/>
      <c r="AH18" s="414"/>
      <c r="AI18" s="360"/>
      <c r="AJ18" s="483">
        <f t="shared" si="0"/>
        <v>0</v>
      </c>
      <c r="AK18" s="484"/>
      <c r="AL18" s="499">
        <f t="shared" si="1"/>
        <v>0</v>
      </c>
      <c r="AM18" s="500"/>
      <c r="AN18" s="500"/>
      <c r="AO18" s="54" t="s">
        <v>2</v>
      </c>
    </row>
    <row r="19" spans="1:41" ht="18.75" customHeight="1" x14ac:dyDescent="0.45">
      <c r="A19" s="269"/>
      <c r="B19" s="361"/>
      <c r="C19" s="352"/>
      <c r="D19" s="352"/>
      <c r="E19" s="301" t="s">
        <v>75</v>
      </c>
      <c r="F19" s="302"/>
      <c r="G19" s="303"/>
      <c r="H19" s="304">
        <v>900</v>
      </c>
      <c r="I19" s="305"/>
      <c r="J19" s="444" t="s">
        <v>65</v>
      </c>
      <c r="K19" s="445"/>
      <c r="L19" s="414"/>
      <c r="M19" s="415"/>
      <c r="N19" s="414"/>
      <c r="O19" s="415"/>
      <c r="P19" s="414"/>
      <c r="Q19" s="415"/>
      <c r="R19" s="414"/>
      <c r="S19" s="415"/>
      <c r="T19" s="414"/>
      <c r="U19" s="415"/>
      <c r="V19" s="414"/>
      <c r="W19" s="415"/>
      <c r="X19" s="414"/>
      <c r="Y19" s="415"/>
      <c r="Z19" s="414"/>
      <c r="AA19" s="415"/>
      <c r="AB19" s="414"/>
      <c r="AC19" s="415"/>
      <c r="AD19" s="414"/>
      <c r="AE19" s="415"/>
      <c r="AF19" s="414"/>
      <c r="AG19" s="415"/>
      <c r="AH19" s="414"/>
      <c r="AI19" s="415"/>
      <c r="AJ19" s="483">
        <f t="shared" si="0"/>
        <v>0</v>
      </c>
      <c r="AK19" s="484"/>
      <c r="AL19" s="499">
        <f t="shared" si="1"/>
        <v>0</v>
      </c>
      <c r="AM19" s="500"/>
      <c r="AN19" s="500"/>
      <c r="AO19" s="54" t="s">
        <v>2</v>
      </c>
    </row>
    <row r="20" spans="1:41" ht="18.75" customHeight="1" x14ac:dyDescent="0.45">
      <c r="A20" s="269"/>
      <c r="B20" s="361"/>
      <c r="C20" s="352"/>
      <c r="D20" s="352"/>
      <c r="E20" s="301" t="s">
        <v>80</v>
      </c>
      <c r="F20" s="302"/>
      <c r="G20" s="303"/>
      <c r="H20" s="304">
        <v>1100</v>
      </c>
      <c r="I20" s="305"/>
      <c r="J20" s="444" t="s">
        <v>65</v>
      </c>
      <c r="K20" s="445"/>
      <c r="L20" s="414"/>
      <c r="M20" s="415"/>
      <c r="N20" s="414"/>
      <c r="O20" s="415"/>
      <c r="P20" s="414"/>
      <c r="Q20" s="415"/>
      <c r="R20" s="414"/>
      <c r="S20" s="415"/>
      <c r="T20" s="414"/>
      <c r="U20" s="415"/>
      <c r="V20" s="414"/>
      <c r="W20" s="415"/>
      <c r="X20" s="414"/>
      <c r="Y20" s="415"/>
      <c r="Z20" s="414"/>
      <c r="AA20" s="415"/>
      <c r="AB20" s="414"/>
      <c r="AC20" s="415"/>
      <c r="AD20" s="414"/>
      <c r="AE20" s="415"/>
      <c r="AF20" s="414"/>
      <c r="AG20" s="415"/>
      <c r="AH20" s="414"/>
      <c r="AI20" s="415"/>
      <c r="AJ20" s="483">
        <f t="shared" si="0"/>
        <v>0</v>
      </c>
      <c r="AK20" s="484"/>
      <c r="AL20" s="499">
        <f t="shared" si="1"/>
        <v>0</v>
      </c>
      <c r="AM20" s="500"/>
      <c r="AN20" s="500"/>
      <c r="AO20" s="54" t="s">
        <v>2</v>
      </c>
    </row>
    <row r="21" spans="1:41" ht="18.75" customHeight="1" thickBot="1" x14ac:dyDescent="0.5">
      <c r="A21" s="269"/>
      <c r="B21" s="361"/>
      <c r="C21" s="352"/>
      <c r="D21" s="352"/>
      <c r="E21" s="353"/>
      <c r="F21" s="354"/>
      <c r="G21" s="355"/>
      <c r="H21" s="356"/>
      <c r="I21" s="357"/>
      <c r="J21" s="444" t="s">
        <v>65</v>
      </c>
      <c r="K21" s="445"/>
      <c r="L21" s="414"/>
      <c r="M21" s="415"/>
      <c r="N21" s="414"/>
      <c r="O21" s="415"/>
      <c r="P21" s="414"/>
      <c r="Q21" s="415"/>
      <c r="R21" s="414"/>
      <c r="S21" s="415"/>
      <c r="T21" s="414"/>
      <c r="U21" s="415"/>
      <c r="V21" s="414"/>
      <c r="W21" s="415"/>
      <c r="X21" s="414"/>
      <c r="Y21" s="415"/>
      <c r="Z21" s="414"/>
      <c r="AA21" s="415"/>
      <c r="AB21" s="414"/>
      <c r="AC21" s="415"/>
      <c r="AD21" s="414"/>
      <c r="AE21" s="415"/>
      <c r="AF21" s="414"/>
      <c r="AG21" s="415"/>
      <c r="AH21" s="414"/>
      <c r="AI21" s="415"/>
      <c r="AJ21" s="483">
        <f t="shared" si="0"/>
        <v>0</v>
      </c>
      <c r="AK21" s="484"/>
      <c r="AL21" s="499">
        <f t="shared" si="1"/>
        <v>0</v>
      </c>
      <c r="AM21" s="500"/>
      <c r="AN21" s="500"/>
      <c r="AO21" s="54" t="s">
        <v>2</v>
      </c>
    </row>
    <row r="22" spans="1:41" ht="19.5" customHeight="1" thickBot="1" x14ac:dyDescent="0.5">
      <c r="A22" s="409"/>
      <c r="B22" s="509" t="s">
        <v>81</v>
      </c>
      <c r="C22" s="510"/>
      <c r="D22" s="510"/>
      <c r="E22" s="510"/>
      <c r="F22" s="510"/>
      <c r="G22" s="510"/>
      <c r="H22" s="510"/>
      <c r="I22" s="510"/>
      <c r="J22" s="510"/>
      <c r="K22" s="511"/>
      <c r="L22" s="365" t="s">
        <v>111</v>
      </c>
      <c r="M22" s="440"/>
      <c r="N22" s="440"/>
      <c r="O22" s="440"/>
      <c r="P22" s="440"/>
      <c r="Q22" s="83"/>
      <c r="R22" s="84" t="s">
        <v>84</v>
      </c>
      <c r="S22" s="441"/>
      <c r="T22" s="440"/>
      <c r="U22" s="442"/>
      <c r="V22" s="442"/>
      <c r="W22" s="442"/>
      <c r="X22" s="442"/>
      <c r="Y22" s="442"/>
      <c r="Z22" s="442"/>
      <c r="AA22" s="442"/>
      <c r="AB22" s="85"/>
      <c r="AC22" s="86"/>
      <c r="AD22" s="443"/>
      <c r="AE22" s="443"/>
      <c r="AF22" s="443"/>
      <c r="AG22" s="84"/>
      <c r="AH22" s="84"/>
      <c r="AI22" s="84"/>
      <c r="AJ22" s="410"/>
      <c r="AK22" s="411"/>
      <c r="AL22" s="412"/>
      <c r="AM22" s="413"/>
      <c r="AN22" s="413"/>
      <c r="AO22" s="48" t="s">
        <v>23</v>
      </c>
    </row>
    <row r="23" spans="1:41" ht="19.5" customHeight="1" x14ac:dyDescent="0.45">
      <c r="A23" s="369" t="s">
        <v>17</v>
      </c>
      <c r="B23" s="370"/>
      <c r="C23" s="371"/>
      <c r="D23" s="375" t="s">
        <v>6</v>
      </c>
      <c r="E23" s="375"/>
      <c r="F23" s="375"/>
      <c r="G23" s="375"/>
      <c r="H23" s="501"/>
      <c r="I23" s="502"/>
      <c r="J23" s="485" t="s">
        <v>67</v>
      </c>
      <c r="K23" s="486"/>
      <c r="L23" s="436"/>
      <c r="M23" s="437"/>
      <c r="N23" s="436"/>
      <c r="O23" s="437"/>
      <c r="P23" s="436"/>
      <c r="Q23" s="437"/>
      <c r="R23" s="436"/>
      <c r="S23" s="437"/>
      <c r="T23" s="436"/>
      <c r="U23" s="437"/>
      <c r="V23" s="436"/>
      <c r="W23" s="437"/>
      <c r="X23" s="436"/>
      <c r="Y23" s="437"/>
      <c r="Z23" s="436"/>
      <c r="AA23" s="437"/>
      <c r="AB23" s="436"/>
      <c r="AC23" s="437"/>
      <c r="AD23" s="436"/>
      <c r="AE23" s="437"/>
      <c r="AF23" s="436"/>
      <c r="AG23" s="437"/>
      <c r="AH23" s="436"/>
      <c r="AI23" s="437"/>
      <c r="AJ23" s="481">
        <f>SUM(L23:AH23)</f>
        <v>0</v>
      </c>
      <c r="AK23" s="482"/>
      <c r="AL23" s="487">
        <f t="shared" si="1"/>
        <v>0</v>
      </c>
      <c r="AM23" s="488"/>
      <c r="AN23" s="488"/>
      <c r="AO23" s="56" t="s">
        <v>2</v>
      </c>
    </row>
    <row r="24" spans="1:41" ht="19.5" customHeight="1" x14ac:dyDescent="0.45">
      <c r="A24" s="369"/>
      <c r="B24" s="370"/>
      <c r="C24" s="371"/>
      <c r="D24" s="347" t="s">
        <v>3</v>
      </c>
      <c r="E24" s="347"/>
      <c r="F24" s="347"/>
      <c r="G24" s="347"/>
      <c r="H24" s="507"/>
      <c r="I24" s="508"/>
      <c r="J24" s="444" t="s">
        <v>67</v>
      </c>
      <c r="K24" s="445"/>
      <c r="L24" s="438"/>
      <c r="M24" s="439"/>
      <c r="N24" s="438"/>
      <c r="O24" s="439"/>
      <c r="P24" s="438"/>
      <c r="Q24" s="439"/>
      <c r="R24" s="438"/>
      <c r="S24" s="439"/>
      <c r="T24" s="438"/>
      <c r="U24" s="439"/>
      <c r="V24" s="438"/>
      <c r="W24" s="439"/>
      <c r="X24" s="438"/>
      <c r="Y24" s="439"/>
      <c r="Z24" s="438"/>
      <c r="AA24" s="439"/>
      <c r="AB24" s="438"/>
      <c r="AC24" s="439"/>
      <c r="AD24" s="438"/>
      <c r="AE24" s="439"/>
      <c r="AF24" s="438"/>
      <c r="AG24" s="439"/>
      <c r="AH24" s="438"/>
      <c r="AI24" s="439"/>
      <c r="AJ24" s="470">
        <f t="shared" si="0"/>
        <v>0</v>
      </c>
      <c r="AK24" s="471"/>
      <c r="AL24" s="493">
        <f t="shared" si="1"/>
        <v>0</v>
      </c>
      <c r="AM24" s="494"/>
      <c r="AN24" s="494"/>
      <c r="AO24" s="57" t="s">
        <v>2</v>
      </c>
    </row>
    <row r="25" spans="1:41" ht="19.5" customHeight="1" thickBot="1" x14ac:dyDescent="0.5">
      <c r="A25" s="372"/>
      <c r="B25" s="373"/>
      <c r="C25" s="374"/>
      <c r="D25" s="294" t="s">
        <v>10</v>
      </c>
      <c r="E25" s="295"/>
      <c r="F25" s="295"/>
      <c r="G25" s="295"/>
      <c r="H25" s="295"/>
      <c r="I25" s="295"/>
      <c r="J25" s="295"/>
      <c r="K25" s="296"/>
      <c r="L25" s="388"/>
      <c r="M25" s="389"/>
      <c r="N25" s="388"/>
      <c r="O25" s="389"/>
      <c r="P25" s="388"/>
      <c r="Q25" s="389"/>
      <c r="R25" s="388"/>
      <c r="S25" s="389"/>
      <c r="T25" s="388"/>
      <c r="U25" s="389"/>
      <c r="V25" s="388"/>
      <c r="W25" s="389"/>
      <c r="X25" s="388"/>
      <c r="Y25" s="389"/>
      <c r="Z25" s="388"/>
      <c r="AA25" s="389"/>
      <c r="AB25" s="388"/>
      <c r="AC25" s="389"/>
      <c r="AD25" s="388"/>
      <c r="AE25" s="389"/>
      <c r="AF25" s="388"/>
      <c r="AG25" s="389"/>
      <c r="AH25" s="388"/>
      <c r="AI25" s="389"/>
      <c r="AJ25" s="503"/>
      <c r="AK25" s="504"/>
      <c r="AL25" s="505">
        <f>SUM(L25:AI25)</f>
        <v>0</v>
      </c>
      <c r="AM25" s="506"/>
      <c r="AN25" s="506"/>
      <c r="AO25" s="55" t="s">
        <v>2</v>
      </c>
    </row>
    <row r="26" spans="1:41" ht="18.75" customHeight="1" x14ac:dyDescent="0.45">
      <c r="A26" s="446" t="s">
        <v>26</v>
      </c>
      <c r="B26" s="447"/>
      <c r="C26" s="448"/>
      <c r="D26" s="449"/>
      <c r="E26" s="450"/>
      <c r="F26" s="450"/>
      <c r="G26" s="450"/>
      <c r="H26" s="450"/>
      <c r="I26" s="450"/>
      <c r="J26" s="450"/>
      <c r="K26" s="450"/>
      <c r="L26" s="450"/>
      <c r="M26" s="450"/>
      <c r="N26" s="450"/>
      <c r="O26" s="450"/>
      <c r="P26" s="450"/>
      <c r="Q26" s="450"/>
      <c r="R26" s="450"/>
      <c r="S26" s="450"/>
      <c r="T26" s="450"/>
      <c r="U26" s="450"/>
      <c r="V26" s="450"/>
      <c r="W26" s="450"/>
      <c r="X26" s="450"/>
      <c r="Y26" s="450"/>
      <c r="Z26" s="450"/>
      <c r="AA26" s="450"/>
      <c r="AB26" s="450"/>
      <c r="AC26" s="450"/>
      <c r="AD26" s="450"/>
      <c r="AE26" s="450"/>
      <c r="AF26" s="450"/>
      <c r="AG26" s="450"/>
      <c r="AH26" s="450"/>
      <c r="AI26" s="450"/>
      <c r="AJ26" s="450"/>
      <c r="AK26" s="450"/>
      <c r="AL26" s="450"/>
      <c r="AM26" s="450"/>
      <c r="AN26" s="450"/>
      <c r="AO26" s="451"/>
    </row>
    <row r="27" spans="1:41" ht="18.75" customHeight="1" thickBot="1" x14ac:dyDescent="0.5">
      <c r="A27" s="400"/>
      <c r="B27" s="401"/>
      <c r="C27" s="402"/>
      <c r="D27" s="452"/>
      <c r="E27" s="453"/>
      <c r="F27" s="453"/>
      <c r="G27" s="453"/>
      <c r="H27" s="453"/>
      <c r="I27" s="453"/>
      <c r="J27" s="453"/>
      <c r="K27" s="453"/>
      <c r="L27" s="453"/>
      <c r="M27" s="453"/>
      <c r="N27" s="453"/>
      <c r="O27" s="453"/>
      <c r="P27" s="453"/>
      <c r="Q27" s="453"/>
      <c r="R27" s="453"/>
      <c r="S27" s="453"/>
      <c r="T27" s="453"/>
      <c r="U27" s="453"/>
      <c r="V27" s="453"/>
      <c r="W27" s="453"/>
      <c r="X27" s="453"/>
      <c r="Y27" s="453"/>
      <c r="Z27" s="453"/>
      <c r="AA27" s="453"/>
      <c r="AB27" s="453"/>
      <c r="AC27" s="453"/>
      <c r="AD27" s="453"/>
      <c r="AE27" s="453"/>
      <c r="AF27" s="453"/>
      <c r="AG27" s="453"/>
      <c r="AH27" s="453"/>
      <c r="AI27" s="453"/>
      <c r="AJ27" s="453"/>
      <c r="AK27" s="453"/>
      <c r="AL27" s="453"/>
      <c r="AM27" s="453"/>
      <c r="AN27" s="453"/>
      <c r="AO27" s="454"/>
    </row>
    <row r="28" spans="1:41" x14ac:dyDescent="0.2">
      <c r="A28" s="41"/>
      <c r="B28" s="41"/>
      <c r="C28" s="41"/>
      <c r="D28" s="41"/>
      <c r="E28" s="41"/>
      <c r="F28" s="41"/>
    </row>
  </sheetData>
  <mergeCells count="290">
    <mergeCell ref="F1:AA1"/>
    <mergeCell ref="AB1:AO1"/>
    <mergeCell ref="A3:F3"/>
    <mergeCell ref="G3:U3"/>
    <mergeCell ref="V3:AA3"/>
    <mergeCell ref="AB3:AO3"/>
    <mergeCell ref="AD6:AG6"/>
    <mergeCell ref="AI6:AJ6"/>
    <mergeCell ref="AK6:AN6"/>
    <mergeCell ref="I7:J7"/>
    <mergeCell ref="O8:Q8"/>
    <mergeCell ref="R8:U8"/>
    <mergeCell ref="A4:F4"/>
    <mergeCell ref="G4:AO4"/>
    <mergeCell ref="A6:D6"/>
    <mergeCell ref="E6:I6"/>
    <mergeCell ref="K6:M6"/>
    <mergeCell ref="N6:O6"/>
    <mergeCell ref="P6:S6"/>
    <mergeCell ref="U6:V6"/>
    <mergeCell ref="W6:Z6"/>
    <mergeCell ref="AB6:AC6"/>
    <mergeCell ref="AF9:AG10"/>
    <mergeCell ref="AH9:AI10"/>
    <mergeCell ref="AJ9:AK10"/>
    <mergeCell ref="AL9:AO10"/>
    <mergeCell ref="H10:K10"/>
    <mergeCell ref="A11:A22"/>
    <mergeCell ref="B11:G11"/>
    <mergeCell ref="H11:I11"/>
    <mergeCell ref="J11:K11"/>
    <mergeCell ref="L11:M11"/>
    <mergeCell ref="T9:U10"/>
    <mergeCell ref="V9:W10"/>
    <mergeCell ref="X9:Y10"/>
    <mergeCell ref="Z9:AA10"/>
    <mergeCell ref="AB9:AC10"/>
    <mergeCell ref="AD9:AE10"/>
    <mergeCell ref="A9:G10"/>
    <mergeCell ref="H9:K9"/>
    <mergeCell ref="L9:M10"/>
    <mergeCell ref="N9:O10"/>
    <mergeCell ref="P9:Q10"/>
    <mergeCell ref="R9:S10"/>
    <mergeCell ref="AL11:AN11"/>
    <mergeCell ref="B12:B16"/>
    <mergeCell ref="C12:G12"/>
    <mergeCell ref="H12:I12"/>
    <mergeCell ref="J12:K12"/>
    <mergeCell ref="L12:M12"/>
    <mergeCell ref="N12:O12"/>
    <mergeCell ref="P12:Q12"/>
    <mergeCell ref="R12:S12"/>
    <mergeCell ref="T12:U12"/>
    <mergeCell ref="Z11:AA11"/>
    <mergeCell ref="AB11:AC11"/>
    <mergeCell ref="AD11:AE11"/>
    <mergeCell ref="AF11:AG11"/>
    <mergeCell ref="AH11:AI11"/>
    <mergeCell ref="AJ11:AK11"/>
    <mergeCell ref="N11:O11"/>
    <mergeCell ref="P11:Q11"/>
    <mergeCell ref="R11:S11"/>
    <mergeCell ref="T11:U11"/>
    <mergeCell ref="V11:W11"/>
    <mergeCell ref="X11:Y11"/>
    <mergeCell ref="AH12:AI12"/>
    <mergeCell ref="AJ12:AK12"/>
    <mergeCell ref="AL12:AN12"/>
    <mergeCell ref="C13:D16"/>
    <mergeCell ref="E13:G13"/>
    <mergeCell ref="H13:I13"/>
    <mergeCell ref="J13:K13"/>
    <mergeCell ref="L13:M13"/>
    <mergeCell ref="N13:O13"/>
    <mergeCell ref="P13:Q13"/>
    <mergeCell ref="V12:W12"/>
    <mergeCell ref="X12:Y12"/>
    <mergeCell ref="Z12:AA12"/>
    <mergeCell ref="AB12:AC12"/>
    <mergeCell ref="AD12:AE12"/>
    <mergeCell ref="AF12:AG12"/>
    <mergeCell ref="AD13:AE13"/>
    <mergeCell ref="AF13:AG13"/>
    <mergeCell ref="AH13:AI13"/>
    <mergeCell ref="AJ13:AK13"/>
    <mergeCell ref="AL13:AN13"/>
    <mergeCell ref="E14:G14"/>
    <mergeCell ref="H14:I14"/>
    <mergeCell ref="J14:K14"/>
    <mergeCell ref="L14:M14"/>
    <mergeCell ref="N14:O14"/>
    <mergeCell ref="R13:S13"/>
    <mergeCell ref="T13:U13"/>
    <mergeCell ref="V13:W13"/>
    <mergeCell ref="X13:Y13"/>
    <mergeCell ref="Z13:AA13"/>
    <mergeCell ref="AB13:AC13"/>
    <mergeCell ref="AB14:AC14"/>
    <mergeCell ref="AD14:AE14"/>
    <mergeCell ref="AF14:AG14"/>
    <mergeCell ref="AH14:AI14"/>
    <mergeCell ref="AJ14:AK14"/>
    <mergeCell ref="AL14:AN14"/>
    <mergeCell ref="P14:Q14"/>
    <mergeCell ref="R14:S14"/>
    <mergeCell ref="T14:U14"/>
    <mergeCell ref="V14:W14"/>
    <mergeCell ref="X14:Y14"/>
    <mergeCell ref="Z14:AA14"/>
    <mergeCell ref="AD15:AE15"/>
    <mergeCell ref="AF15:AG15"/>
    <mergeCell ref="AH15:AI15"/>
    <mergeCell ref="AJ15:AK15"/>
    <mergeCell ref="AL15:AN15"/>
    <mergeCell ref="E16:G16"/>
    <mergeCell ref="H16:I16"/>
    <mergeCell ref="J16:K16"/>
    <mergeCell ref="L16:M16"/>
    <mergeCell ref="N16:O16"/>
    <mergeCell ref="R15:S15"/>
    <mergeCell ref="T15:U15"/>
    <mergeCell ref="V15:W15"/>
    <mergeCell ref="X15:Y15"/>
    <mergeCell ref="Z15:AA15"/>
    <mergeCell ref="AB15:AC15"/>
    <mergeCell ref="E15:G15"/>
    <mergeCell ref="H15:I15"/>
    <mergeCell ref="J15:K15"/>
    <mergeCell ref="L15:M15"/>
    <mergeCell ref="N15:O15"/>
    <mergeCell ref="P15:Q15"/>
    <mergeCell ref="AB16:AC16"/>
    <mergeCell ref="AD16:AE16"/>
    <mergeCell ref="AF16:AG16"/>
    <mergeCell ref="AH16:AI16"/>
    <mergeCell ref="AJ16:AK16"/>
    <mergeCell ref="AL16:AN16"/>
    <mergeCell ref="P16:Q16"/>
    <mergeCell ref="R16:S16"/>
    <mergeCell ref="T16:U16"/>
    <mergeCell ref="V16:W16"/>
    <mergeCell ref="X16:Y16"/>
    <mergeCell ref="Z16:AA16"/>
    <mergeCell ref="AB17:AC17"/>
    <mergeCell ref="AD17:AE17"/>
    <mergeCell ref="AF17:AG17"/>
    <mergeCell ref="AH17:AI17"/>
    <mergeCell ref="AJ17:AK17"/>
    <mergeCell ref="AL17:AN17"/>
    <mergeCell ref="P17:Q17"/>
    <mergeCell ref="R17:S17"/>
    <mergeCell ref="T17:U17"/>
    <mergeCell ref="V17:W17"/>
    <mergeCell ref="X17:Y17"/>
    <mergeCell ref="Z17:AA17"/>
    <mergeCell ref="AJ18:AK18"/>
    <mergeCell ref="AL18:AN18"/>
    <mergeCell ref="E19:G19"/>
    <mergeCell ref="H19:I19"/>
    <mergeCell ref="J19:K19"/>
    <mergeCell ref="L19:M19"/>
    <mergeCell ref="N19:O19"/>
    <mergeCell ref="P19:Q19"/>
    <mergeCell ref="R19:S19"/>
    <mergeCell ref="T19:U19"/>
    <mergeCell ref="X18:Y18"/>
    <mergeCell ref="Z18:AA18"/>
    <mergeCell ref="AB18:AC18"/>
    <mergeCell ref="AD18:AE18"/>
    <mergeCell ref="AF18:AG18"/>
    <mergeCell ref="AH18:AI18"/>
    <mergeCell ref="L18:M18"/>
    <mergeCell ref="N18:O18"/>
    <mergeCell ref="P18:Q18"/>
    <mergeCell ref="R18:S18"/>
    <mergeCell ref="T18:U18"/>
    <mergeCell ref="V18:W18"/>
    <mergeCell ref="E18:G18"/>
    <mergeCell ref="H18:I18"/>
    <mergeCell ref="E20:G20"/>
    <mergeCell ref="H20:I20"/>
    <mergeCell ref="J20:K20"/>
    <mergeCell ref="L20:M20"/>
    <mergeCell ref="N20:O20"/>
    <mergeCell ref="P20:Q20"/>
    <mergeCell ref="R20:S20"/>
    <mergeCell ref="V19:W19"/>
    <mergeCell ref="X19:Y19"/>
    <mergeCell ref="P21:Q21"/>
    <mergeCell ref="T20:U20"/>
    <mergeCell ref="V20:W20"/>
    <mergeCell ref="X20:Y20"/>
    <mergeCell ref="AH19:AI19"/>
    <mergeCell ref="AJ19:AK19"/>
    <mergeCell ref="AL19:AN19"/>
    <mergeCell ref="Z19:AA19"/>
    <mergeCell ref="AB19:AC19"/>
    <mergeCell ref="AD19:AE19"/>
    <mergeCell ref="AF19:AG19"/>
    <mergeCell ref="AF20:AG20"/>
    <mergeCell ref="AH20:AI20"/>
    <mergeCell ref="AJ20:AK20"/>
    <mergeCell ref="AL20:AN20"/>
    <mergeCell ref="Z20:AA20"/>
    <mergeCell ref="AB20:AC20"/>
    <mergeCell ref="AD20:AE20"/>
    <mergeCell ref="AJ21:AK21"/>
    <mergeCell ref="AL21:AN21"/>
    <mergeCell ref="B22:K22"/>
    <mergeCell ref="L22:P22"/>
    <mergeCell ref="S22:T22"/>
    <mergeCell ref="U22:AA22"/>
    <mergeCell ref="AD22:AF22"/>
    <mergeCell ref="R21:S21"/>
    <mergeCell ref="T21:U21"/>
    <mergeCell ref="V21:W21"/>
    <mergeCell ref="X21:Y21"/>
    <mergeCell ref="Z21:AA21"/>
    <mergeCell ref="AB21:AC21"/>
    <mergeCell ref="B17:B21"/>
    <mergeCell ref="C17:G17"/>
    <mergeCell ref="H17:I17"/>
    <mergeCell ref="J17:K17"/>
    <mergeCell ref="L17:M17"/>
    <mergeCell ref="N17:O17"/>
    <mergeCell ref="C18:D21"/>
    <mergeCell ref="J18:K18"/>
    <mergeCell ref="E21:G21"/>
    <mergeCell ref="H21:I21"/>
    <mergeCell ref="J21:K21"/>
    <mergeCell ref="L21:M21"/>
    <mergeCell ref="N21:O21"/>
    <mergeCell ref="T23:U23"/>
    <mergeCell ref="V23:W23"/>
    <mergeCell ref="X23:Y23"/>
    <mergeCell ref="Z23:AA23"/>
    <mergeCell ref="AD21:AE21"/>
    <mergeCell ref="AF21:AG21"/>
    <mergeCell ref="AH21:AI21"/>
    <mergeCell ref="Z24:AA24"/>
    <mergeCell ref="AB24:AC24"/>
    <mergeCell ref="AF25:AG25"/>
    <mergeCell ref="AH25:AI25"/>
    <mergeCell ref="AJ25:AK25"/>
    <mergeCell ref="AL25:AN25"/>
    <mergeCell ref="AJ22:AK22"/>
    <mergeCell ref="AL22:AN22"/>
    <mergeCell ref="A23:C25"/>
    <mergeCell ref="D23:G23"/>
    <mergeCell ref="H23:I23"/>
    <mergeCell ref="J23:K23"/>
    <mergeCell ref="L23:M23"/>
    <mergeCell ref="N23:O23"/>
    <mergeCell ref="P23:Q23"/>
    <mergeCell ref="R23:S23"/>
    <mergeCell ref="AF23:AG23"/>
    <mergeCell ref="AH23:AI23"/>
    <mergeCell ref="AJ23:AK23"/>
    <mergeCell ref="AL23:AN23"/>
    <mergeCell ref="D24:G24"/>
    <mergeCell ref="H24:I24"/>
    <mergeCell ref="J24:K24"/>
    <mergeCell ref="L24:M24"/>
    <mergeCell ref="N24:O24"/>
    <mergeCell ref="P24:Q24"/>
    <mergeCell ref="A26:C27"/>
    <mergeCell ref="D26:AO27"/>
    <mergeCell ref="T25:U25"/>
    <mergeCell ref="V25:W25"/>
    <mergeCell ref="X25:Y25"/>
    <mergeCell ref="Z25:AA25"/>
    <mergeCell ref="AB25:AC25"/>
    <mergeCell ref="AD25:AE25"/>
    <mergeCell ref="AB23:AC23"/>
    <mergeCell ref="AD23:AE23"/>
    <mergeCell ref="AD24:AE24"/>
    <mergeCell ref="AF24:AG24"/>
    <mergeCell ref="AH24:AI24"/>
    <mergeCell ref="AJ24:AK24"/>
    <mergeCell ref="AL24:AN24"/>
    <mergeCell ref="D25:K25"/>
    <mergeCell ref="L25:M25"/>
    <mergeCell ref="N25:O25"/>
    <mergeCell ref="P25:Q25"/>
    <mergeCell ref="R25:S25"/>
    <mergeCell ref="R24:S24"/>
    <mergeCell ref="T24:U24"/>
    <mergeCell ref="V24:W24"/>
    <mergeCell ref="X24:Y24"/>
  </mergeCells>
  <phoneticPr fontId="1"/>
  <pageMargins left="0.39370078740157483" right="0.39370078740157483" top="0.39370078740157483" bottom="0.19685039370078741" header="0.31496062992125984" footer="0.31496062992125984"/>
  <pageSetup paperSize="9" orientation="landscape" r:id="rId1"/>
  <colBreaks count="1" manualBreakCount="1">
    <brk id="42" max="1048575" man="1"/>
  </col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75777" r:id="rId4" name="Check Box 1">
              <controlPr defaultSize="0" autoFill="0" autoLine="0" autoPict="0">
                <anchor moveWithCells="1">
                  <from>
                    <xdr:col>8</xdr:col>
                    <xdr:colOff>15240</xdr:colOff>
                    <xdr:row>7</xdr:row>
                    <xdr:rowOff>30480</xdr:rowOff>
                  </from>
                  <to>
                    <xdr:col>9</xdr:col>
                    <xdr:colOff>190500</xdr:colOff>
                    <xdr:row>7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5778" r:id="rId5" name="Check Box 2">
              <controlPr defaultSize="0" autoFill="0" autoLine="0" autoPict="0">
                <anchor moveWithCells="1">
                  <from>
                    <xdr:col>11</xdr:col>
                    <xdr:colOff>15240</xdr:colOff>
                    <xdr:row>7</xdr:row>
                    <xdr:rowOff>30480</xdr:rowOff>
                  </from>
                  <to>
                    <xdr:col>12</xdr:col>
                    <xdr:colOff>190500</xdr:colOff>
                    <xdr:row>7</xdr:row>
                    <xdr:rowOff>228600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4D5453-27F2-4EAF-9B0D-F42BF50F6492}">
  <sheetPr>
    <tabColor rgb="FF00B0F0"/>
  </sheetPr>
  <dimension ref="A1:AV28"/>
  <sheetViews>
    <sheetView showGridLines="0" tabSelected="1" view="pageBreakPreview" zoomScale="85" zoomScaleNormal="100" zoomScaleSheetLayoutView="85" workbookViewId="0">
      <selection activeCell="AW15" sqref="AW15"/>
    </sheetView>
  </sheetViews>
  <sheetFormatPr defaultColWidth="9" defaultRowHeight="13.2" x14ac:dyDescent="0.45"/>
  <cols>
    <col min="1" max="12" width="3.09765625" style="36" customWidth="1"/>
    <col min="13" max="13" width="3.09765625" style="46" customWidth="1"/>
    <col min="14" max="14" width="3.09765625" style="36" customWidth="1"/>
    <col min="15" max="15" width="3.09765625" style="46" customWidth="1"/>
    <col min="16" max="16" width="3.09765625" style="36" customWidth="1"/>
    <col min="17" max="17" width="3.09765625" style="46" customWidth="1"/>
    <col min="18" max="18" width="3.09765625" style="36" customWidth="1"/>
    <col min="19" max="19" width="3.09765625" style="46" customWidth="1"/>
    <col min="20" max="20" width="3.09765625" style="36" customWidth="1"/>
    <col min="21" max="21" width="3.09765625" style="46" customWidth="1"/>
    <col min="22" max="22" width="3.09765625" style="36" customWidth="1"/>
    <col min="23" max="23" width="3.09765625" style="46" customWidth="1"/>
    <col min="24" max="24" width="3.09765625" style="36" customWidth="1"/>
    <col min="25" max="25" width="3.09765625" style="46" customWidth="1"/>
    <col min="26" max="26" width="3.09765625" style="36" customWidth="1"/>
    <col min="27" max="27" width="3.09765625" style="46" customWidth="1"/>
    <col min="28" max="28" width="3.09765625" style="36" customWidth="1"/>
    <col min="29" max="29" width="3.09765625" style="46" customWidth="1"/>
    <col min="30" max="30" width="3.09765625" style="36" customWidth="1"/>
    <col min="31" max="31" width="3.09765625" style="46" customWidth="1"/>
    <col min="32" max="32" width="3.09765625" style="36" customWidth="1"/>
    <col min="33" max="33" width="3.09765625" style="46" customWidth="1"/>
    <col min="34" max="34" width="3.09765625" style="36" customWidth="1"/>
    <col min="35" max="35" width="3.09765625" style="46" customWidth="1"/>
    <col min="36" max="38" width="3.09765625" style="36" customWidth="1"/>
    <col min="39" max="40" width="3.09765625" style="45" customWidth="1"/>
    <col min="41" max="41" width="3.09765625" style="44" customWidth="1"/>
    <col min="42" max="42" width="4.296875" style="38" customWidth="1"/>
    <col min="43" max="43" width="0" style="39" hidden="1" customWidth="1"/>
    <col min="44" max="44" width="3.19921875" style="39" hidden="1" customWidth="1"/>
    <col min="45" max="45" width="9" style="39" hidden="1" customWidth="1"/>
    <col min="46" max="46" width="9" style="39" customWidth="1"/>
    <col min="47" max="47" width="9" style="39"/>
    <col min="48" max="48" width="5.19921875" style="39" bestFit="1" customWidth="1"/>
    <col min="49" max="16384" width="9" style="39"/>
  </cols>
  <sheetData>
    <row r="1" spans="1:48" ht="22.5" customHeight="1" thickBot="1" x14ac:dyDescent="0.5">
      <c r="A1" s="35"/>
      <c r="C1" s="35"/>
      <c r="D1" s="37"/>
      <c r="E1" s="37"/>
      <c r="F1" s="434" t="s">
        <v>116</v>
      </c>
      <c r="G1" s="434"/>
      <c r="H1" s="434"/>
      <c r="I1" s="434"/>
      <c r="J1" s="434"/>
      <c r="K1" s="434"/>
      <c r="L1" s="434"/>
      <c r="M1" s="434"/>
      <c r="N1" s="434"/>
      <c r="O1" s="434"/>
      <c r="P1" s="434"/>
      <c r="Q1" s="434"/>
      <c r="R1" s="434"/>
      <c r="S1" s="434"/>
      <c r="T1" s="434"/>
      <c r="U1" s="434"/>
      <c r="V1" s="434"/>
      <c r="W1" s="434"/>
      <c r="X1" s="434"/>
      <c r="Y1" s="434"/>
      <c r="Z1" s="434"/>
      <c r="AA1" s="435"/>
      <c r="AB1" s="455" t="s">
        <v>119</v>
      </c>
      <c r="AC1" s="456"/>
      <c r="AD1" s="456"/>
      <c r="AE1" s="456"/>
      <c r="AF1" s="456"/>
      <c r="AG1" s="456"/>
      <c r="AH1" s="456"/>
      <c r="AI1" s="456"/>
      <c r="AJ1" s="456"/>
      <c r="AK1" s="456"/>
      <c r="AL1" s="456"/>
      <c r="AM1" s="456"/>
      <c r="AN1" s="456"/>
      <c r="AO1" s="457"/>
      <c r="AV1" s="40"/>
    </row>
    <row r="2" spans="1:48" ht="15" customHeight="1" thickBot="1" x14ac:dyDescent="0.25">
      <c r="A2" s="41"/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2"/>
      <c r="N2" s="41"/>
      <c r="O2" s="42"/>
      <c r="P2" s="41"/>
      <c r="Q2" s="42"/>
      <c r="R2" s="41"/>
      <c r="S2" s="42"/>
      <c r="T2" s="41"/>
      <c r="U2" s="42"/>
      <c r="V2" s="41"/>
      <c r="W2" s="42"/>
      <c r="X2" s="41"/>
      <c r="Y2" s="42"/>
      <c r="Z2" s="41"/>
      <c r="AA2" s="42"/>
      <c r="AB2" s="41"/>
      <c r="AC2" s="42"/>
      <c r="AD2" s="41"/>
      <c r="AE2" s="42"/>
      <c r="AF2" s="41"/>
      <c r="AG2" s="42"/>
      <c r="AH2" s="41"/>
      <c r="AI2" s="42"/>
      <c r="AJ2" s="41"/>
      <c r="AK2" s="41"/>
      <c r="AL2" s="41"/>
      <c r="AM2" s="43"/>
      <c r="AN2" s="43"/>
    </row>
    <row r="3" spans="1:48" ht="18.75" customHeight="1" thickBot="1" x14ac:dyDescent="0.5">
      <c r="A3" s="458" t="s">
        <v>0</v>
      </c>
      <c r="B3" s="459"/>
      <c r="C3" s="459"/>
      <c r="D3" s="459"/>
      <c r="E3" s="459"/>
      <c r="F3" s="460"/>
      <c r="G3" s="461" t="s">
        <v>7</v>
      </c>
      <c r="H3" s="462"/>
      <c r="I3" s="462"/>
      <c r="J3" s="462"/>
      <c r="K3" s="462"/>
      <c r="L3" s="462"/>
      <c r="M3" s="462"/>
      <c r="N3" s="462"/>
      <c r="O3" s="462"/>
      <c r="P3" s="462"/>
      <c r="Q3" s="462"/>
      <c r="R3" s="462"/>
      <c r="S3" s="462"/>
      <c r="T3" s="462"/>
      <c r="U3" s="463"/>
      <c r="V3" s="458" t="s">
        <v>4</v>
      </c>
      <c r="W3" s="459"/>
      <c r="X3" s="459"/>
      <c r="Y3" s="459"/>
      <c r="Z3" s="459"/>
      <c r="AA3" s="460"/>
      <c r="AB3" s="461" t="s">
        <v>8</v>
      </c>
      <c r="AC3" s="462"/>
      <c r="AD3" s="462"/>
      <c r="AE3" s="462"/>
      <c r="AF3" s="462"/>
      <c r="AG3" s="462"/>
      <c r="AH3" s="462"/>
      <c r="AI3" s="462"/>
      <c r="AJ3" s="462"/>
      <c r="AK3" s="462"/>
      <c r="AL3" s="462"/>
      <c r="AM3" s="462"/>
      <c r="AN3" s="462"/>
      <c r="AO3" s="464"/>
    </row>
    <row r="4" spans="1:48" ht="18.75" customHeight="1" thickBot="1" x14ac:dyDescent="0.5">
      <c r="A4" s="400" t="s">
        <v>1</v>
      </c>
      <c r="B4" s="401"/>
      <c r="C4" s="401"/>
      <c r="D4" s="401"/>
      <c r="E4" s="401"/>
      <c r="F4" s="465"/>
      <c r="G4" s="466" t="s">
        <v>24</v>
      </c>
      <c r="H4" s="467"/>
      <c r="I4" s="467"/>
      <c r="J4" s="467"/>
      <c r="K4" s="467"/>
      <c r="L4" s="467"/>
      <c r="M4" s="467"/>
      <c r="N4" s="467"/>
      <c r="O4" s="467"/>
      <c r="P4" s="467"/>
      <c r="Q4" s="467"/>
      <c r="R4" s="467"/>
      <c r="S4" s="467"/>
      <c r="T4" s="467"/>
      <c r="U4" s="467"/>
      <c r="V4" s="467"/>
      <c r="W4" s="467"/>
      <c r="X4" s="467"/>
      <c r="Y4" s="467"/>
      <c r="Z4" s="467"/>
      <c r="AA4" s="467"/>
      <c r="AB4" s="467"/>
      <c r="AC4" s="467"/>
      <c r="AD4" s="467"/>
      <c r="AE4" s="467"/>
      <c r="AF4" s="467"/>
      <c r="AG4" s="467"/>
      <c r="AH4" s="467"/>
      <c r="AI4" s="467"/>
      <c r="AJ4" s="467"/>
      <c r="AK4" s="467"/>
      <c r="AL4" s="467"/>
      <c r="AM4" s="467"/>
      <c r="AN4" s="467"/>
      <c r="AO4" s="468"/>
    </row>
    <row r="5" spans="1:48" ht="15" customHeight="1" thickBot="1" x14ac:dyDescent="0.5">
      <c r="L5" s="45"/>
      <c r="R5" s="45"/>
    </row>
    <row r="6" spans="1:48" s="65" customFormat="1" ht="30" customHeight="1" thickBot="1" x14ac:dyDescent="0.5">
      <c r="A6" s="416" t="s">
        <v>73</v>
      </c>
      <c r="B6" s="417"/>
      <c r="C6" s="417"/>
      <c r="D6" s="417"/>
      <c r="E6" s="421">
        <f>SUM(P6,W6,AD6,AK6)</f>
        <v>54000</v>
      </c>
      <c r="F6" s="422"/>
      <c r="G6" s="422"/>
      <c r="H6" s="422"/>
      <c r="I6" s="422"/>
      <c r="J6" s="64" t="s">
        <v>23</v>
      </c>
      <c r="K6" s="416" t="s">
        <v>72</v>
      </c>
      <c r="L6" s="423"/>
      <c r="M6" s="423"/>
      <c r="N6" s="424" t="s">
        <v>11</v>
      </c>
      <c r="O6" s="425"/>
      <c r="P6" s="426">
        <f>R8</f>
        <v>30000</v>
      </c>
      <c r="Q6" s="426"/>
      <c r="R6" s="426"/>
      <c r="S6" s="426"/>
      <c r="T6" s="66" t="s">
        <v>23</v>
      </c>
      <c r="U6" s="427" t="s">
        <v>71</v>
      </c>
      <c r="V6" s="428"/>
      <c r="W6" s="429">
        <f>IF(AL11="","",AL11)</f>
        <v>24000</v>
      </c>
      <c r="X6" s="429"/>
      <c r="Y6" s="429"/>
      <c r="Z6" s="429"/>
      <c r="AA6" s="47" t="s">
        <v>23</v>
      </c>
      <c r="AB6" s="424" t="s">
        <v>70</v>
      </c>
      <c r="AC6" s="428"/>
      <c r="AD6" s="429">
        <f>IF(AL21+AL12+AL13+AL14+AL15+AL16+AL17+AL18+AL19+AL20="","",AL21+AL12+AL13+AL14+AL15+AL16+AL17+AL18+AL19+AL20)</f>
        <v>0</v>
      </c>
      <c r="AE6" s="429"/>
      <c r="AF6" s="429"/>
      <c r="AG6" s="429"/>
      <c r="AH6" s="48" t="s">
        <v>23</v>
      </c>
      <c r="AI6" s="430" t="s">
        <v>82</v>
      </c>
      <c r="AJ6" s="431"/>
      <c r="AK6" s="519">
        <f>AL22</f>
        <v>0</v>
      </c>
      <c r="AL6" s="520"/>
      <c r="AM6" s="520"/>
      <c r="AN6" s="521"/>
      <c r="AO6" s="63" t="s">
        <v>83</v>
      </c>
    </row>
    <row r="7" spans="1:48" ht="15" customHeight="1" x14ac:dyDescent="0.45">
      <c r="A7" s="49"/>
      <c r="B7" s="49"/>
      <c r="C7" s="49"/>
      <c r="D7" s="49"/>
      <c r="E7" s="49"/>
      <c r="F7" s="49"/>
      <c r="G7" s="50"/>
      <c r="H7" s="50"/>
      <c r="I7" s="469"/>
      <c r="J7" s="469"/>
      <c r="K7" s="51"/>
      <c r="L7" s="50"/>
      <c r="M7" s="51"/>
      <c r="N7" s="50"/>
      <c r="O7" s="51"/>
      <c r="P7" s="50"/>
      <c r="Q7" s="51"/>
      <c r="R7" s="50"/>
      <c r="S7" s="51"/>
      <c r="T7" s="50"/>
      <c r="U7" s="51"/>
      <c r="V7" s="50"/>
      <c r="W7" s="51"/>
      <c r="X7" s="50"/>
      <c r="Y7" s="51"/>
      <c r="Z7" s="50"/>
      <c r="AA7" s="51"/>
      <c r="AB7" s="50"/>
      <c r="AC7" s="51"/>
      <c r="AD7" s="50"/>
      <c r="AE7" s="51"/>
      <c r="AF7" s="50"/>
      <c r="AG7" s="51"/>
      <c r="AH7" s="50"/>
      <c r="AI7" s="51"/>
      <c r="AJ7" s="50"/>
      <c r="AK7" s="50"/>
      <c r="AL7" s="50"/>
      <c r="AM7" s="52"/>
      <c r="AN7" s="52"/>
      <c r="AO7" s="49"/>
      <c r="AP7" s="58"/>
    </row>
    <row r="8" spans="1:48" ht="18.75" customHeight="1" thickBot="1" x14ac:dyDescent="0.5">
      <c r="A8" s="53" t="s">
        <v>25</v>
      </c>
      <c r="B8" s="49"/>
      <c r="C8" s="49"/>
      <c r="D8" s="49"/>
      <c r="E8" s="49"/>
      <c r="F8" s="36" t="s">
        <v>18</v>
      </c>
      <c r="G8" s="50"/>
      <c r="H8" s="50"/>
      <c r="I8" s="6"/>
      <c r="J8" s="6"/>
      <c r="K8" s="6"/>
      <c r="L8" s="7"/>
      <c r="M8" s="6"/>
      <c r="N8" s="7"/>
      <c r="O8" s="335" t="s">
        <v>11</v>
      </c>
      <c r="P8" s="335"/>
      <c r="Q8" s="335"/>
      <c r="R8" s="472">
        <v>30000</v>
      </c>
      <c r="S8" s="472"/>
      <c r="T8" s="472"/>
      <c r="U8" s="472"/>
      <c r="V8" s="36" t="s">
        <v>19</v>
      </c>
      <c r="W8" s="36"/>
      <c r="X8" s="50"/>
      <c r="Y8" s="51"/>
      <c r="Z8" s="50"/>
      <c r="AA8" s="51"/>
      <c r="AB8" s="50"/>
      <c r="AC8" s="51"/>
      <c r="AD8" s="50"/>
      <c r="AE8" s="51"/>
      <c r="AF8" s="50"/>
      <c r="AG8" s="51"/>
      <c r="AH8" s="50"/>
      <c r="AI8" s="51"/>
      <c r="AJ8" s="50"/>
      <c r="AK8" s="50"/>
      <c r="AL8" s="50"/>
      <c r="AM8" s="52"/>
      <c r="AN8" s="52"/>
      <c r="AO8" s="49"/>
      <c r="AP8" s="58"/>
    </row>
    <row r="9" spans="1:48" ht="18.75" customHeight="1" x14ac:dyDescent="0.45">
      <c r="A9" s="336" t="s">
        <v>16</v>
      </c>
      <c r="B9" s="337"/>
      <c r="C9" s="337"/>
      <c r="D9" s="337"/>
      <c r="E9" s="337"/>
      <c r="F9" s="337"/>
      <c r="G9" s="337"/>
      <c r="H9" s="286" t="s">
        <v>22</v>
      </c>
      <c r="I9" s="287"/>
      <c r="J9" s="287"/>
      <c r="K9" s="288"/>
      <c r="L9" s="473">
        <v>4</v>
      </c>
      <c r="M9" s="474"/>
      <c r="N9" s="473">
        <v>5</v>
      </c>
      <c r="O9" s="474"/>
      <c r="P9" s="473">
        <v>6</v>
      </c>
      <c r="Q9" s="474"/>
      <c r="R9" s="473">
        <v>7</v>
      </c>
      <c r="S9" s="474"/>
      <c r="T9" s="473">
        <v>8</v>
      </c>
      <c r="U9" s="474"/>
      <c r="V9" s="473">
        <v>9</v>
      </c>
      <c r="W9" s="474"/>
      <c r="X9" s="473">
        <v>10</v>
      </c>
      <c r="Y9" s="474"/>
      <c r="Z9" s="473">
        <v>11</v>
      </c>
      <c r="AA9" s="474"/>
      <c r="AB9" s="473">
        <v>12</v>
      </c>
      <c r="AC9" s="474"/>
      <c r="AD9" s="473">
        <v>1</v>
      </c>
      <c r="AE9" s="474"/>
      <c r="AF9" s="473">
        <v>2</v>
      </c>
      <c r="AG9" s="474"/>
      <c r="AH9" s="473">
        <v>3</v>
      </c>
      <c r="AI9" s="474"/>
      <c r="AJ9" s="489" t="s">
        <v>20</v>
      </c>
      <c r="AK9" s="490"/>
      <c r="AL9" s="489" t="s">
        <v>15</v>
      </c>
      <c r="AM9" s="495"/>
      <c r="AN9" s="495"/>
      <c r="AO9" s="496"/>
    </row>
    <row r="10" spans="1:48" ht="18.75" customHeight="1" thickBot="1" x14ac:dyDescent="0.25">
      <c r="A10" s="338"/>
      <c r="B10" s="339"/>
      <c r="C10" s="339"/>
      <c r="D10" s="339"/>
      <c r="E10" s="339"/>
      <c r="F10" s="339"/>
      <c r="G10" s="339"/>
      <c r="H10" s="289" t="s">
        <v>21</v>
      </c>
      <c r="I10" s="290"/>
      <c r="J10" s="290"/>
      <c r="K10" s="291"/>
      <c r="L10" s="475"/>
      <c r="M10" s="476"/>
      <c r="N10" s="475"/>
      <c r="O10" s="476"/>
      <c r="P10" s="475"/>
      <c r="Q10" s="476"/>
      <c r="R10" s="475"/>
      <c r="S10" s="476"/>
      <c r="T10" s="475"/>
      <c r="U10" s="476"/>
      <c r="V10" s="475"/>
      <c r="W10" s="476"/>
      <c r="X10" s="475"/>
      <c r="Y10" s="476"/>
      <c r="Z10" s="475"/>
      <c r="AA10" s="476"/>
      <c r="AB10" s="475"/>
      <c r="AC10" s="476"/>
      <c r="AD10" s="475"/>
      <c r="AE10" s="476"/>
      <c r="AF10" s="475"/>
      <c r="AG10" s="476"/>
      <c r="AH10" s="475"/>
      <c r="AI10" s="476"/>
      <c r="AJ10" s="491"/>
      <c r="AK10" s="492"/>
      <c r="AL10" s="491"/>
      <c r="AM10" s="497"/>
      <c r="AN10" s="497"/>
      <c r="AO10" s="498"/>
    </row>
    <row r="11" spans="1:48" ht="18.75" customHeight="1" x14ac:dyDescent="0.45">
      <c r="A11" s="268" t="s">
        <v>79</v>
      </c>
      <c r="B11" s="358" t="s">
        <v>14</v>
      </c>
      <c r="C11" s="359"/>
      <c r="D11" s="359"/>
      <c r="E11" s="359"/>
      <c r="F11" s="359"/>
      <c r="G11" s="359"/>
      <c r="H11" s="479">
        <v>1000</v>
      </c>
      <c r="I11" s="480"/>
      <c r="J11" s="485" t="s">
        <v>65</v>
      </c>
      <c r="K11" s="486"/>
      <c r="L11" s="477">
        <v>2</v>
      </c>
      <c r="M11" s="478"/>
      <c r="N11" s="477">
        <v>2</v>
      </c>
      <c r="O11" s="478"/>
      <c r="P11" s="477">
        <v>2</v>
      </c>
      <c r="Q11" s="478"/>
      <c r="R11" s="477">
        <v>2</v>
      </c>
      <c r="S11" s="478"/>
      <c r="T11" s="477">
        <v>2</v>
      </c>
      <c r="U11" s="478"/>
      <c r="V11" s="477">
        <v>2</v>
      </c>
      <c r="W11" s="478"/>
      <c r="X11" s="477">
        <v>2</v>
      </c>
      <c r="Y11" s="478"/>
      <c r="Z11" s="477">
        <v>2</v>
      </c>
      <c r="AA11" s="478"/>
      <c r="AB11" s="477">
        <v>2</v>
      </c>
      <c r="AC11" s="478"/>
      <c r="AD11" s="477">
        <v>2</v>
      </c>
      <c r="AE11" s="478"/>
      <c r="AF11" s="477">
        <v>2</v>
      </c>
      <c r="AG11" s="478"/>
      <c r="AH11" s="477">
        <v>2</v>
      </c>
      <c r="AI11" s="478"/>
      <c r="AJ11" s="481">
        <f t="shared" ref="AJ11:AJ24" si="0">SUM(L11:AH11)</f>
        <v>24</v>
      </c>
      <c r="AK11" s="482"/>
      <c r="AL11" s="487">
        <f>H11*AJ11</f>
        <v>24000</v>
      </c>
      <c r="AM11" s="488"/>
      <c r="AN11" s="488"/>
      <c r="AO11" s="60" t="s">
        <v>2</v>
      </c>
    </row>
    <row r="12" spans="1:48" ht="18.75" customHeight="1" x14ac:dyDescent="0.45">
      <c r="A12" s="269"/>
      <c r="B12" s="346" t="s">
        <v>12</v>
      </c>
      <c r="C12" s="347" t="s">
        <v>5</v>
      </c>
      <c r="D12" s="347"/>
      <c r="E12" s="347"/>
      <c r="F12" s="347"/>
      <c r="G12" s="347"/>
      <c r="H12" s="304">
        <v>1000</v>
      </c>
      <c r="I12" s="305"/>
      <c r="J12" s="444" t="s">
        <v>65</v>
      </c>
      <c r="K12" s="445"/>
      <c r="L12" s="432"/>
      <c r="M12" s="433"/>
      <c r="N12" s="432"/>
      <c r="O12" s="433"/>
      <c r="P12" s="432"/>
      <c r="Q12" s="433"/>
      <c r="R12" s="432"/>
      <c r="S12" s="433"/>
      <c r="T12" s="432"/>
      <c r="U12" s="433"/>
      <c r="V12" s="432"/>
      <c r="W12" s="433"/>
      <c r="X12" s="432"/>
      <c r="Y12" s="433"/>
      <c r="Z12" s="432"/>
      <c r="AA12" s="433"/>
      <c r="AB12" s="432"/>
      <c r="AC12" s="433"/>
      <c r="AD12" s="432"/>
      <c r="AE12" s="433"/>
      <c r="AF12" s="432"/>
      <c r="AG12" s="433"/>
      <c r="AH12" s="432"/>
      <c r="AI12" s="433"/>
      <c r="AJ12" s="470">
        <f t="shared" si="0"/>
        <v>0</v>
      </c>
      <c r="AK12" s="471"/>
      <c r="AL12" s="493">
        <f>H12*AJ12</f>
        <v>0</v>
      </c>
      <c r="AM12" s="494"/>
      <c r="AN12" s="494"/>
      <c r="AO12" s="54" t="s">
        <v>2</v>
      </c>
    </row>
    <row r="13" spans="1:48" ht="18.75" customHeight="1" x14ac:dyDescent="0.45">
      <c r="A13" s="269"/>
      <c r="B13" s="346"/>
      <c r="C13" s="352" t="s">
        <v>9</v>
      </c>
      <c r="D13" s="352"/>
      <c r="E13" s="352" t="s">
        <v>74</v>
      </c>
      <c r="F13" s="352"/>
      <c r="G13" s="352"/>
      <c r="H13" s="304">
        <v>1500</v>
      </c>
      <c r="I13" s="305"/>
      <c r="J13" s="444" t="s">
        <v>65</v>
      </c>
      <c r="K13" s="445"/>
      <c r="L13" s="432"/>
      <c r="M13" s="433"/>
      <c r="N13" s="432"/>
      <c r="O13" s="433"/>
      <c r="P13" s="432"/>
      <c r="Q13" s="433"/>
      <c r="R13" s="432"/>
      <c r="S13" s="433"/>
      <c r="T13" s="432"/>
      <c r="U13" s="433"/>
      <c r="V13" s="432"/>
      <c r="W13" s="433"/>
      <c r="X13" s="432"/>
      <c r="Y13" s="433"/>
      <c r="Z13" s="432"/>
      <c r="AA13" s="433"/>
      <c r="AB13" s="432"/>
      <c r="AC13" s="433"/>
      <c r="AD13" s="432"/>
      <c r="AE13" s="433"/>
      <c r="AF13" s="432"/>
      <c r="AG13" s="433"/>
      <c r="AH13" s="432"/>
      <c r="AI13" s="433"/>
      <c r="AJ13" s="470">
        <f t="shared" si="0"/>
        <v>0</v>
      </c>
      <c r="AK13" s="471"/>
      <c r="AL13" s="493">
        <f>H13*AJ13</f>
        <v>0</v>
      </c>
      <c r="AM13" s="494"/>
      <c r="AN13" s="494"/>
      <c r="AO13" s="54" t="s">
        <v>2</v>
      </c>
    </row>
    <row r="14" spans="1:48" ht="18.75" customHeight="1" x14ac:dyDescent="0.45">
      <c r="A14" s="269"/>
      <c r="B14" s="346"/>
      <c r="C14" s="352"/>
      <c r="D14" s="352"/>
      <c r="E14" s="301" t="s">
        <v>75</v>
      </c>
      <c r="F14" s="302"/>
      <c r="G14" s="303"/>
      <c r="H14" s="304">
        <v>2000</v>
      </c>
      <c r="I14" s="305"/>
      <c r="J14" s="444" t="s">
        <v>65</v>
      </c>
      <c r="K14" s="445"/>
      <c r="L14" s="432"/>
      <c r="M14" s="433"/>
      <c r="N14" s="432"/>
      <c r="O14" s="433"/>
      <c r="P14" s="432"/>
      <c r="Q14" s="433"/>
      <c r="R14" s="432"/>
      <c r="S14" s="433"/>
      <c r="T14" s="432"/>
      <c r="U14" s="433"/>
      <c r="V14" s="432"/>
      <c r="W14" s="433"/>
      <c r="X14" s="432"/>
      <c r="Y14" s="433"/>
      <c r="Z14" s="432"/>
      <c r="AA14" s="433"/>
      <c r="AB14" s="432"/>
      <c r="AC14" s="433"/>
      <c r="AD14" s="432"/>
      <c r="AE14" s="433"/>
      <c r="AF14" s="432"/>
      <c r="AG14" s="433"/>
      <c r="AH14" s="432"/>
      <c r="AI14" s="433"/>
      <c r="AJ14" s="470">
        <f t="shared" si="0"/>
        <v>0</v>
      </c>
      <c r="AK14" s="471"/>
      <c r="AL14" s="493">
        <f>H14*AJ14</f>
        <v>0</v>
      </c>
      <c r="AM14" s="494"/>
      <c r="AN14" s="494"/>
      <c r="AO14" s="54" t="s">
        <v>2</v>
      </c>
    </row>
    <row r="15" spans="1:48" ht="18.75" customHeight="1" x14ac:dyDescent="0.45">
      <c r="A15" s="269"/>
      <c r="B15" s="346"/>
      <c r="C15" s="352"/>
      <c r="D15" s="352"/>
      <c r="E15" s="301" t="s">
        <v>80</v>
      </c>
      <c r="F15" s="302"/>
      <c r="G15" s="303"/>
      <c r="H15" s="304">
        <v>2500</v>
      </c>
      <c r="I15" s="305"/>
      <c r="J15" s="444" t="s">
        <v>65</v>
      </c>
      <c r="K15" s="445"/>
      <c r="L15" s="432"/>
      <c r="M15" s="433"/>
      <c r="N15" s="432"/>
      <c r="O15" s="433"/>
      <c r="P15" s="432"/>
      <c r="Q15" s="433"/>
      <c r="R15" s="432"/>
      <c r="S15" s="433"/>
      <c r="T15" s="432"/>
      <c r="U15" s="433"/>
      <c r="V15" s="432"/>
      <c r="W15" s="433"/>
      <c r="X15" s="432"/>
      <c r="Y15" s="433"/>
      <c r="Z15" s="432"/>
      <c r="AA15" s="433"/>
      <c r="AB15" s="432"/>
      <c r="AC15" s="433"/>
      <c r="AD15" s="432"/>
      <c r="AE15" s="433"/>
      <c r="AF15" s="432"/>
      <c r="AG15" s="433"/>
      <c r="AH15" s="432"/>
      <c r="AI15" s="433"/>
      <c r="AJ15" s="470">
        <f t="shared" si="0"/>
        <v>0</v>
      </c>
      <c r="AK15" s="471"/>
      <c r="AL15" s="493">
        <f>H15*AJ15</f>
        <v>0</v>
      </c>
      <c r="AM15" s="494"/>
      <c r="AN15" s="494"/>
      <c r="AO15" s="54" t="s">
        <v>2</v>
      </c>
    </row>
    <row r="16" spans="1:48" ht="18.75" customHeight="1" x14ac:dyDescent="0.45">
      <c r="A16" s="269"/>
      <c r="B16" s="346"/>
      <c r="C16" s="352"/>
      <c r="D16" s="352"/>
      <c r="E16" s="353"/>
      <c r="F16" s="354"/>
      <c r="G16" s="355"/>
      <c r="H16" s="356"/>
      <c r="I16" s="357"/>
      <c r="J16" s="444" t="s">
        <v>65</v>
      </c>
      <c r="K16" s="445"/>
      <c r="L16" s="432"/>
      <c r="M16" s="433"/>
      <c r="N16" s="432"/>
      <c r="O16" s="433"/>
      <c r="P16" s="432"/>
      <c r="Q16" s="433"/>
      <c r="R16" s="432"/>
      <c r="S16" s="433"/>
      <c r="T16" s="432"/>
      <c r="U16" s="433"/>
      <c r="V16" s="432"/>
      <c r="W16" s="433"/>
      <c r="X16" s="432"/>
      <c r="Y16" s="433"/>
      <c r="Z16" s="432"/>
      <c r="AA16" s="433"/>
      <c r="AB16" s="432"/>
      <c r="AC16" s="433"/>
      <c r="AD16" s="432"/>
      <c r="AE16" s="433"/>
      <c r="AF16" s="432"/>
      <c r="AG16" s="433"/>
      <c r="AH16" s="432"/>
      <c r="AI16" s="433"/>
      <c r="AJ16" s="470">
        <f t="shared" si="0"/>
        <v>0</v>
      </c>
      <c r="AK16" s="471"/>
      <c r="AL16" s="493">
        <f t="shared" ref="AL16:AL24" si="1">H16*AJ16</f>
        <v>0</v>
      </c>
      <c r="AM16" s="494"/>
      <c r="AN16" s="494"/>
      <c r="AO16" s="54" t="s">
        <v>2</v>
      </c>
    </row>
    <row r="17" spans="1:41" ht="18.75" customHeight="1" x14ac:dyDescent="0.45">
      <c r="A17" s="269"/>
      <c r="B17" s="346" t="s">
        <v>13</v>
      </c>
      <c r="C17" s="347" t="s">
        <v>5</v>
      </c>
      <c r="D17" s="347"/>
      <c r="E17" s="347"/>
      <c r="F17" s="347"/>
      <c r="G17" s="347"/>
      <c r="H17" s="304">
        <v>500</v>
      </c>
      <c r="I17" s="305"/>
      <c r="J17" s="444" t="s">
        <v>65</v>
      </c>
      <c r="K17" s="445"/>
      <c r="L17" s="432"/>
      <c r="M17" s="433"/>
      <c r="N17" s="432"/>
      <c r="O17" s="433"/>
      <c r="P17" s="432"/>
      <c r="Q17" s="433"/>
      <c r="R17" s="432"/>
      <c r="S17" s="433"/>
      <c r="T17" s="432"/>
      <c r="U17" s="433"/>
      <c r="V17" s="432"/>
      <c r="W17" s="433"/>
      <c r="X17" s="432"/>
      <c r="Y17" s="433"/>
      <c r="Z17" s="432"/>
      <c r="AA17" s="433"/>
      <c r="AB17" s="432"/>
      <c r="AC17" s="433"/>
      <c r="AD17" s="432"/>
      <c r="AE17" s="433"/>
      <c r="AF17" s="432"/>
      <c r="AG17" s="433"/>
      <c r="AH17" s="432"/>
      <c r="AI17" s="433"/>
      <c r="AJ17" s="470">
        <f t="shared" si="0"/>
        <v>0</v>
      </c>
      <c r="AK17" s="471"/>
      <c r="AL17" s="493">
        <f t="shared" si="1"/>
        <v>0</v>
      </c>
      <c r="AM17" s="494"/>
      <c r="AN17" s="494"/>
      <c r="AO17" s="54" t="s">
        <v>2</v>
      </c>
    </row>
    <row r="18" spans="1:41" ht="18.75" customHeight="1" x14ac:dyDescent="0.45">
      <c r="A18" s="269"/>
      <c r="B18" s="361"/>
      <c r="C18" s="352" t="s">
        <v>9</v>
      </c>
      <c r="D18" s="352"/>
      <c r="E18" s="352" t="s">
        <v>74</v>
      </c>
      <c r="F18" s="352"/>
      <c r="G18" s="352"/>
      <c r="H18" s="304">
        <v>700</v>
      </c>
      <c r="I18" s="305"/>
      <c r="J18" s="444" t="s">
        <v>65</v>
      </c>
      <c r="K18" s="445"/>
      <c r="L18" s="414"/>
      <c r="M18" s="415"/>
      <c r="N18" s="414"/>
      <c r="O18" s="415"/>
      <c r="P18" s="414"/>
      <c r="Q18" s="415"/>
      <c r="R18" s="414"/>
      <c r="S18" s="415"/>
      <c r="T18" s="414"/>
      <c r="U18" s="415"/>
      <c r="V18" s="414"/>
      <c r="W18" s="415"/>
      <c r="X18" s="414"/>
      <c r="Y18" s="415"/>
      <c r="Z18" s="414"/>
      <c r="AA18" s="415"/>
      <c r="AB18" s="414"/>
      <c r="AC18" s="415"/>
      <c r="AD18" s="414"/>
      <c r="AE18" s="415"/>
      <c r="AF18" s="414"/>
      <c r="AG18" s="415"/>
      <c r="AH18" s="414"/>
      <c r="AI18" s="360"/>
      <c r="AJ18" s="483">
        <f t="shared" si="0"/>
        <v>0</v>
      </c>
      <c r="AK18" s="484"/>
      <c r="AL18" s="499">
        <f t="shared" si="1"/>
        <v>0</v>
      </c>
      <c r="AM18" s="500"/>
      <c r="AN18" s="500"/>
      <c r="AO18" s="54" t="s">
        <v>2</v>
      </c>
    </row>
    <row r="19" spans="1:41" ht="18.75" customHeight="1" x14ac:dyDescent="0.45">
      <c r="A19" s="269"/>
      <c r="B19" s="361"/>
      <c r="C19" s="352"/>
      <c r="D19" s="352"/>
      <c r="E19" s="301" t="s">
        <v>75</v>
      </c>
      <c r="F19" s="302"/>
      <c r="G19" s="303"/>
      <c r="H19" s="304">
        <v>900</v>
      </c>
      <c r="I19" s="305"/>
      <c r="J19" s="444" t="s">
        <v>65</v>
      </c>
      <c r="K19" s="445"/>
      <c r="L19" s="414"/>
      <c r="M19" s="415"/>
      <c r="N19" s="414"/>
      <c r="O19" s="415"/>
      <c r="P19" s="414"/>
      <c r="Q19" s="415"/>
      <c r="R19" s="414"/>
      <c r="S19" s="415"/>
      <c r="T19" s="414"/>
      <c r="U19" s="415"/>
      <c r="V19" s="414"/>
      <c r="W19" s="415"/>
      <c r="X19" s="414"/>
      <c r="Y19" s="415"/>
      <c r="Z19" s="414"/>
      <c r="AA19" s="415"/>
      <c r="AB19" s="414"/>
      <c r="AC19" s="415"/>
      <c r="AD19" s="414"/>
      <c r="AE19" s="415"/>
      <c r="AF19" s="414"/>
      <c r="AG19" s="415"/>
      <c r="AH19" s="414"/>
      <c r="AI19" s="415"/>
      <c r="AJ19" s="483">
        <f t="shared" si="0"/>
        <v>0</v>
      </c>
      <c r="AK19" s="484"/>
      <c r="AL19" s="499">
        <f t="shared" si="1"/>
        <v>0</v>
      </c>
      <c r="AM19" s="500"/>
      <c r="AN19" s="500"/>
      <c r="AO19" s="54" t="s">
        <v>2</v>
      </c>
    </row>
    <row r="20" spans="1:41" ht="18.75" customHeight="1" x14ac:dyDescent="0.45">
      <c r="A20" s="269"/>
      <c r="B20" s="361"/>
      <c r="C20" s="352"/>
      <c r="D20" s="352"/>
      <c r="E20" s="301" t="s">
        <v>80</v>
      </c>
      <c r="F20" s="302"/>
      <c r="G20" s="303"/>
      <c r="H20" s="304">
        <v>1100</v>
      </c>
      <c r="I20" s="305"/>
      <c r="J20" s="444" t="s">
        <v>65</v>
      </c>
      <c r="K20" s="445"/>
      <c r="L20" s="414"/>
      <c r="M20" s="415"/>
      <c r="N20" s="414"/>
      <c r="O20" s="415"/>
      <c r="P20" s="414"/>
      <c r="Q20" s="415"/>
      <c r="R20" s="414"/>
      <c r="S20" s="415"/>
      <c r="T20" s="414"/>
      <c r="U20" s="415"/>
      <c r="V20" s="414"/>
      <c r="W20" s="415"/>
      <c r="X20" s="414"/>
      <c r="Y20" s="415"/>
      <c r="Z20" s="414"/>
      <c r="AA20" s="415"/>
      <c r="AB20" s="414"/>
      <c r="AC20" s="415"/>
      <c r="AD20" s="414"/>
      <c r="AE20" s="415"/>
      <c r="AF20" s="414"/>
      <c r="AG20" s="415"/>
      <c r="AH20" s="414"/>
      <c r="AI20" s="415"/>
      <c r="AJ20" s="483">
        <f t="shared" si="0"/>
        <v>0</v>
      </c>
      <c r="AK20" s="484"/>
      <c r="AL20" s="499">
        <f t="shared" si="1"/>
        <v>0</v>
      </c>
      <c r="AM20" s="500"/>
      <c r="AN20" s="500"/>
      <c r="AO20" s="54" t="s">
        <v>2</v>
      </c>
    </row>
    <row r="21" spans="1:41" ht="18.75" customHeight="1" thickBot="1" x14ac:dyDescent="0.5">
      <c r="A21" s="269"/>
      <c r="B21" s="361"/>
      <c r="C21" s="352"/>
      <c r="D21" s="352"/>
      <c r="E21" s="353"/>
      <c r="F21" s="354"/>
      <c r="G21" s="355"/>
      <c r="H21" s="356"/>
      <c r="I21" s="357"/>
      <c r="J21" s="444" t="s">
        <v>65</v>
      </c>
      <c r="K21" s="445"/>
      <c r="L21" s="414"/>
      <c r="M21" s="415"/>
      <c r="N21" s="414"/>
      <c r="O21" s="415"/>
      <c r="P21" s="414"/>
      <c r="Q21" s="415"/>
      <c r="R21" s="414"/>
      <c r="S21" s="415"/>
      <c r="T21" s="414"/>
      <c r="U21" s="415"/>
      <c r="V21" s="414"/>
      <c r="W21" s="415"/>
      <c r="X21" s="414"/>
      <c r="Y21" s="415"/>
      <c r="Z21" s="414"/>
      <c r="AA21" s="415"/>
      <c r="AB21" s="414"/>
      <c r="AC21" s="415"/>
      <c r="AD21" s="414"/>
      <c r="AE21" s="415"/>
      <c r="AF21" s="414"/>
      <c r="AG21" s="415"/>
      <c r="AH21" s="414"/>
      <c r="AI21" s="415"/>
      <c r="AJ21" s="483">
        <f t="shared" si="0"/>
        <v>0</v>
      </c>
      <c r="AK21" s="484"/>
      <c r="AL21" s="499">
        <f t="shared" si="1"/>
        <v>0</v>
      </c>
      <c r="AM21" s="500"/>
      <c r="AN21" s="500"/>
      <c r="AO21" s="54" t="s">
        <v>2</v>
      </c>
    </row>
    <row r="22" spans="1:41" ht="19.5" customHeight="1" thickBot="1" x14ac:dyDescent="0.5">
      <c r="A22" s="409"/>
      <c r="B22" s="509" t="s">
        <v>81</v>
      </c>
      <c r="C22" s="510"/>
      <c r="D22" s="510"/>
      <c r="E22" s="510"/>
      <c r="F22" s="510"/>
      <c r="G22" s="510"/>
      <c r="H22" s="510"/>
      <c r="I22" s="510"/>
      <c r="J22" s="510"/>
      <c r="K22" s="511"/>
      <c r="L22" s="365" t="s">
        <v>111</v>
      </c>
      <c r="M22" s="440"/>
      <c r="N22" s="440"/>
      <c r="O22" s="440"/>
      <c r="P22" s="440"/>
      <c r="Q22" s="83"/>
      <c r="R22" s="84" t="s">
        <v>84</v>
      </c>
      <c r="S22" s="441"/>
      <c r="T22" s="440"/>
      <c r="U22" s="442"/>
      <c r="V22" s="442"/>
      <c r="W22" s="442"/>
      <c r="X22" s="442"/>
      <c r="Y22" s="442"/>
      <c r="Z22" s="442"/>
      <c r="AA22" s="442"/>
      <c r="AB22" s="85"/>
      <c r="AC22" s="86"/>
      <c r="AD22" s="443"/>
      <c r="AE22" s="443"/>
      <c r="AF22" s="443"/>
      <c r="AG22" s="84"/>
      <c r="AH22" s="84"/>
      <c r="AI22" s="84"/>
      <c r="AJ22" s="410"/>
      <c r="AK22" s="411"/>
      <c r="AL22" s="412"/>
      <c r="AM22" s="413"/>
      <c r="AN22" s="413"/>
      <c r="AO22" s="48" t="s">
        <v>23</v>
      </c>
    </row>
    <row r="23" spans="1:41" ht="19.5" customHeight="1" x14ac:dyDescent="0.45">
      <c r="A23" s="369" t="s">
        <v>17</v>
      </c>
      <c r="B23" s="370"/>
      <c r="C23" s="371"/>
      <c r="D23" s="375" t="s">
        <v>6</v>
      </c>
      <c r="E23" s="375"/>
      <c r="F23" s="375"/>
      <c r="G23" s="375"/>
      <c r="H23" s="501"/>
      <c r="I23" s="502"/>
      <c r="J23" s="485" t="s">
        <v>67</v>
      </c>
      <c r="K23" s="486"/>
      <c r="L23" s="436"/>
      <c r="M23" s="437"/>
      <c r="N23" s="436"/>
      <c r="O23" s="437"/>
      <c r="P23" s="436"/>
      <c r="Q23" s="437"/>
      <c r="R23" s="436"/>
      <c r="S23" s="437"/>
      <c r="T23" s="436"/>
      <c r="U23" s="437"/>
      <c r="V23" s="436"/>
      <c r="W23" s="437"/>
      <c r="X23" s="436"/>
      <c r="Y23" s="437"/>
      <c r="Z23" s="436"/>
      <c r="AA23" s="437"/>
      <c r="AB23" s="436"/>
      <c r="AC23" s="437"/>
      <c r="AD23" s="436"/>
      <c r="AE23" s="437"/>
      <c r="AF23" s="436"/>
      <c r="AG23" s="437"/>
      <c r="AH23" s="436"/>
      <c r="AI23" s="437"/>
      <c r="AJ23" s="481">
        <f>SUM(L23:AH23)</f>
        <v>0</v>
      </c>
      <c r="AK23" s="482"/>
      <c r="AL23" s="487">
        <f t="shared" si="1"/>
        <v>0</v>
      </c>
      <c r="AM23" s="488"/>
      <c r="AN23" s="488"/>
      <c r="AO23" s="56" t="s">
        <v>2</v>
      </c>
    </row>
    <row r="24" spans="1:41" ht="19.5" customHeight="1" x14ac:dyDescent="0.45">
      <c r="A24" s="369"/>
      <c r="B24" s="370"/>
      <c r="C24" s="371"/>
      <c r="D24" s="347" t="s">
        <v>3</v>
      </c>
      <c r="E24" s="347"/>
      <c r="F24" s="347"/>
      <c r="G24" s="347"/>
      <c r="H24" s="507"/>
      <c r="I24" s="508"/>
      <c r="J24" s="444" t="s">
        <v>67</v>
      </c>
      <c r="K24" s="445"/>
      <c r="L24" s="438"/>
      <c r="M24" s="439"/>
      <c r="N24" s="438"/>
      <c r="O24" s="439"/>
      <c r="P24" s="438"/>
      <c r="Q24" s="439"/>
      <c r="R24" s="438"/>
      <c r="S24" s="439"/>
      <c r="T24" s="438"/>
      <c r="U24" s="439"/>
      <c r="V24" s="438"/>
      <c r="W24" s="439"/>
      <c r="X24" s="438"/>
      <c r="Y24" s="439"/>
      <c r="Z24" s="438"/>
      <c r="AA24" s="439"/>
      <c r="AB24" s="438"/>
      <c r="AC24" s="439"/>
      <c r="AD24" s="438"/>
      <c r="AE24" s="439"/>
      <c r="AF24" s="438"/>
      <c r="AG24" s="439"/>
      <c r="AH24" s="438"/>
      <c r="AI24" s="439"/>
      <c r="AJ24" s="470">
        <f t="shared" si="0"/>
        <v>0</v>
      </c>
      <c r="AK24" s="471"/>
      <c r="AL24" s="493">
        <f t="shared" si="1"/>
        <v>0</v>
      </c>
      <c r="AM24" s="494"/>
      <c r="AN24" s="494"/>
      <c r="AO24" s="57" t="s">
        <v>2</v>
      </c>
    </row>
    <row r="25" spans="1:41" ht="19.5" customHeight="1" thickBot="1" x14ac:dyDescent="0.5">
      <c r="A25" s="372"/>
      <c r="B25" s="373"/>
      <c r="C25" s="374"/>
      <c r="D25" s="294" t="s">
        <v>10</v>
      </c>
      <c r="E25" s="295"/>
      <c r="F25" s="295"/>
      <c r="G25" s="295"/>
      <c r="H25" s="295"/>
      <c r="I25" s="295"/>
      <c r="J25" s="295"/>
      <c r="K25" s="296"/>
      <c r="L25" s="388"/>
      <c r="M25" s="389"/>
      <c r="N25" s="388"/>
      <c r="O25" s="389"/>
      <c r="P25" s="388"/>
      <c r="Q25" s="389"/>
      <c r="R25" s="388"/>
      <c r="S25" s="389"/>
      <c r="T25" s="388"/>
      <c r="U25" s="389"/>
      <c r="V25" s="388"/>
      <c r="W25" s="389"/>
      <c r="X25" s="388"/>
      <c r="Y25" s="389"/>
      <c r="Z25" s="388"/>
      <c r="AA25" s="389"/>
      <c r="AB25" s="388"/>
      <c r="AC25" s="389"/>
      <c r="AD25" s="388"/>
      <c r="AE25" s="389"/>
      <c r="AF25" s="388"/>
      <c r="AG25" s="389"/>
      <c r="AH25" s="388"/>
      <c r="AI25" s="389"/>
      <c r="AJ25" s="503"/>
      <c r="AK25" s="504"/>
      <c r="AL25" s="505">
        <f>SUM(L25:AI25)</f>
        <v>0</v>
      </c>
      <c r="AM25" s="506"/>
      <c r="AN25" s="506"/>
      <c r="AO25" s="55" t="s">
        <v>2</v>
      </c>
    </row>
    <row r="26" spans="1:41" ht="18.75" customHeight="1" x14ac:dyDescent="0.45">
      <c r="A26" s="446" t="s">
        <v>26</v>
      </c>
      <c r="B26" s="447"/>
      <c r="C26" s="448"/>
      <c r="D26" s="449"/>
      <c r="E26" s="450"/>
      <c r="F26" s="450"/>
      <c r="G26" s="450"/>
      <c r="H26" s="450"/>
      <c r="I26" s="450"/>
      <c r="J26" s="450"/>
      <c r="K26" s="450"/>
      <c r="L26" s="450"/>
      <c r="M26" s="450"/>
      <c r="N26" s="450"/>
      <c r="O26" s="450"/>
      <c r="P26" s="450"/>
      <c r="Q26" s="450"/>
      <c r="R26" s="450"/>
      <c r="S26" s="450"/>
      <c r="T26" s="450"/>
      <c r="U26" s="450"/>
      <c r="V26" s="450"/>
      <c r="W26" s="450"/>
      <c r="X26" s="450"/>
      <c r="Y26" s="450"/>
      <c r="Z26" s="450"/>
      <c r="AA26" s="450"/>
      <c r="AB26" s="450"/>
      <c r="AC26" s="450"/>
      <c r="AD26" s="450"/>
      <c r="AE26" s="450"/>
      <c r="AF26" s="450"/>
      <c r="AG26" s="450"/>
      <c r="AH26" s="450"/>
      <c r="AI26" s="450"/>
      <c r="AJ26" s="450"/>
      <c r="AK26" s="450"/>
      <c r="AL26" s="450"/>
      <c r="AM26" s="450"/>
      <c r="AN26" s="450"/>
      <c r="AO26" s="451"/>
    </row>
    <row r="27" spans="1:41" ht="18.75" customHeight="1" thickBot="1" x14ac:dyDescent="0.5">
      <c r="A27" s="400"/>
      <c r="B27" s="401"/>
      <c r="C27" s="402"/>
      <c r="D27" s="452"/>
      <c r="E27" s="453"/>
      <c r="F27" s="453"/>
      <c r="G27" s="453"/>
      <c r="H27" s="453"/>
      <c r="I27" s="453"/>
      <c r="J27" s="453"/>
      <c r="K27" s="453"/>
      <c r="L27" s="453"/>
      <c r="M27" s="453"/>
      <c r="N27" s="453"/>
      <c r="O27" s="453"/>
      <c r="P27" s="453"/>
      <c r="Q27" s="453"/>
      <c r="R27" s="453"/>
      <c r="S27" s="453"/>
      <c r="T27" s="453"/>
      <c r="U27" s="453"/>
      <c r="V27" s="453"/>
      <c r="W27" s="453"/>
      <c r="X27" s="453"/>
      <c r="Y27" s="453"/>
      <c r="Z27" s="453"/>
      <c r="AA27" s="453"/>
      <c r="AB27" s="453"/>
      <c r="AC27" s="453"/>
      <c r="AD27" s="453"/>
      <c r="AE27" s="453"/>
      <c r="AF27" s="453"/>
      <c r="AG27" s="453"/>
      <c r="AH27" s="453"/>
      <c r="AI27" s="453"/>
      <c r="AJ27" s="453"/>
      <c r="AK27" s="453"/>
      <c r="AL27" s="453"/>
      <c r="AM27" s="453"/>
      <c r="AN27" s="453"/>
      <c r="AO27" s="454"/>
    </row>
    <row r="28" spans="1:41" x14ac:dyDescent="0.2">
      <c r="A28" s="41"/>
      <c r="B28" s="41"/>
      <c r="C28" s="41"/>
      <c r="D28" s="41"/>
      <c r="E28" s="41"/>
      <c r="F28" s="41"/>
    </row>
  </sheetData>
  <mergeCells count="290">
    <mergeCell ref="F1:AA1"/>
    <mergeCell ref="AB1:AO1"/>
    <mergeCell ref="A3:F3"/>
    <mergeCell ref="G3:U3"/>
    <mergeCell ref="V3:AA3"/>
    <mergeCell ref="AB3:AO3"/>
    <mergeCell ref="AD6:AG6"/>
    <mergeCell ref="AI6:AJ6"/>
    <mergeCell ref="AK6:AN6"/>
    <mergeCell ref="I7:J7"/>
    <mergeCell ref="O8:Q8"/>
    <mergeCell ref="R8:U8"/>
    <mergeCell ref="A4:F4"/>
    <mergeCell ref="G4:AO4"/>
    <mergeCell ref="A6:D6"/>
    <mergeCell ref="E6:I6"/>
    <mergeCell ref="K6:M6"/>
    <mergeCell ref="N6:O6"/>
    <mergeCell ref="P6:S6"/>
    <mergeCell ref="U6:V6"/>
    <mergeCell ref="W6:Z6"/>
    <mergeCell ref="AB6:AC6"/>
    <mergeCell ref="AF9:AG10"/>
    <mergeCell ref="AH9:AI10"/>
    <mergeCell ref="AJ9:AK10"/>
    <mergeCell ref="AL9:AO10"/>
    <mergeCell ref="H10:K10"/>
    <mergeCell ref="A11:A22"/>
    <mergeCell ref="B11:G11"/>
    <mergeCell ref="H11:I11"/>
    <mergeCell ref="J11:K11"/>
    <mergeCell ref="L11:M11"/>
    <mergeCell ref="T9:U10"/>
    <mergeCell ref="V9:W10"/>
    <mergeCell ref="X9:Y10"/>
    <mergeCell ref="Z9:AA10"/>
    <mergeCell ref="AB9:AC10"/>
    <mergeCell ref="AD9:AE10"/>
    <mergeCell ref="A9:G10"/>
    <mergeCell ref="H9:K9"/>
    <mergeCell ref="L9:M10"/>
    <mergeCell ref="N9:O10"/>
    <mergeCell ref="P9:Q10"/>
    <mergeCell ref="R9:S10"/>
    <mergeCell ref="AL11:AN11"/>
    <mergeCell ref="B12:B16"/>
    <mergeCell ref="C12:G12"/>
    <mergeCell ref="H12:I12"/>
    <mergeCell ref="J12:K12"/>
    <mergeCell ref="L12:M12"/>
    <mergeCell ref="N12:O12"/>
    <mergeCell ref="P12:Q12"/>
    <mergeCell ref="R12:S12"/>
    <mergeCell ref="T12:U12"/>
    <mergeCell ref="Z11:AA11"/>
    <mergeCell ref="AB11:AC11"/>
    <mergeCell ref="AD11:AE11"/>
    <mergeCell ref="AF11:AG11"/>
    <mergeCell ref="AH11:AI11"/>
    <mergeCell ref="AJ11:AK11"/>
    <mergeCell ref="N11:O11"/>
    <mergeCell ref="P11:Q11"/>
    <mergeCell ref="R11:S11"/>
    <mergeCell ref="T11:U11"/>
    <mergeCell ref="V11:W11"/>
    <mergeCell ref="X11:Y11"/>
    <mergeCell ref="AH12:AI12"/>
    <mergeCell ref="AJ12:AK12"/>
    <mergeCell ref="AL12:AN12"/>
    <mergeCell ref="C13:D16"/>
    <mergeCell ref="E13:G13"/>
    <mergeCell ref="H13:I13"/>
    <mergeCell ref="J13:K13"/>
    <mergeCell ref="L13:M13"/>
    <mergeCell ref="N13:O13"/>
    <mergeCell ref="P13:Q13"/>
    <mergeCell ref="V12:W12"/>
    <mergeCell ref="X12:Y12"/>
    <mergeCell ref="Z12:AA12"/>
    <mergeCell ref="AB12:AC12"/>
    <mergeCell ref="AD12:AE12"/>
    <mergeCell ref="AF12:AG12"/>
    <mergeCell ref="AD13:AE13"/>
    <mergeCell ref="AF13:AG13"/>
    <mergeCell ref="AH13:AI13"/>
    <mergeCell ref="AJ13:AK13"/>
    <mergeCell ref="AL13:AN13"/>
    <mergeCell ref="E14:G14"/>
    <mergeCell ref="H14:I14"/>
    <mergeCell ref="J14:K14"/>
    <mergeCell ref="L14:M14"/>
    <mergeCell ref="N14:O14"/>
    <mergeCell ref="R13:S13"/>
    <mergeCell ref="T13:U13"/>
    <mergeCell ref="V13:W13"/>
    <mergeCell ref="X13:Y13"/>
    <mergeCell ref="Z13:AA13"/>
    <mergeCell ref="AB13:AC13"/>
    <mergeCell ref="AB14:AC14"/>
    <mergeCell ref="AD14:AE14"/>
    <mergeCell ref="AF14:AG14"/>
    <mergeCell ref="AH14:AI14"/>
    <mergeCell ref="AJ14:AK14"/>
    <mergeCell ref="AL14:AN14"/>
    <mergeCell ref="P14:Q14"/>
    <mergeCell ref="R14:S14"/>
    <mergeCell ref="T14:U14"/>
    <mergeCell ref="V14:W14"/>
    <mergeCell ref="X14:Y14"/>
    <mergeCell ref="Z14:AA14"/>
    <mergeCell ref="AD15:AE15"/>
    <mergeCell ref="AF15:AG15"/>
    <mergeCell ref="AH15:AI15"/>
    <mergeCell ref="AJ15:AK15"/>
    <mergeCell ref="AL15:AN15"/>
    <mergeCell ref="E16:G16"/>
    <mergeCell ref="H16:I16"/>
    <mergeCell ref="J16:K16"/>
    <mergeCell ref="L16:M16"/>
    <mergeCell ref="N16:O16"/>
    <mergeCell ref="R15:S15"/>
    <mergeCell ref="T15:U15"/>
    <mergeCell ref="V15:W15"/>
    <mergeCell ref="X15:Y15"/>
    <mergeCell ref="Z15:AA15"/>
    <mergeCell ref="AB15:AC15"/>
    <mergeCell ref="E15:G15"/>
    <mergeCell ref="H15:I15"/>
    <mergeCell ref="J15:K15"/>
    <mergeCell ref="L15:M15"/>
    <mergeCell ref="N15:O15"/>
    <mergeCell ref="P15:Q15"/>
    <mergeCell ref="AB16:AC16"/>
    <mergeCell ref="AD16:AE16"/>
    <mergeCell ref="AF16:AG16"/>
    <mergeCell ref="AH16:AI16"/>
    <mergeCell ref="AJ16:AK16"/>
    <mergeCell ref="AL16:AN16"/>
    <mergeCell ref="P16:Q16"/>
    <mergeCell ref="R16:S16"/>
    <mergeCell ref="T16:U16"/>
    <mergeCell ref="V16:W16"/>
    <mergeCell ref="X16:Y16"/>
    <mergeCell ref="Z16:AA16"/>
    <mergeCell ref="AB17:AC17"/>
    <mergeCell ref="AD17:AE17"/>
    <mergeCell ref="AF17:AG17"/>
    <mergeCell ref="AH17:AI17"/>
    <mergeCell ref="AJ17:AK17"/>
    <mergeCell ref="AL17:AN17"/>
    <mergeCell ref="P17:Q17"/>
    <mergeCell ref="R17:S17"/>
    <mergeCell ref="T17:U17"/>
    <mergeCell ref="V17:W17"/>
    <mergeCell ref="X17:Y17"/>
    <mergeCell ref="Z17:AA17"/>
    <mergeCell ref="AJ18:AK18"/>
    <mergeCell ref="AL18:AN18"/>
    <mergeCell ref="E19:G19"/>
    <mergeCell ref="H19:I19"/>
    <mergeCell ref="J19:K19"/>
    <mergeCell ref="L19:M19"/>
    <mergeCell ref="N19:O19"/>
    <mergeCell ref="P19:Q19"/>
    <mergeCell ref="R19:S19"/>
    <mergeCell ref="T19:U19"/>
    <mergeCell ref="X18:Y18"/>
    <mergeCell ref="Z18:AA18"/>
    <mergeCell ref="AB18:AC18"/>
    <mergeCell ref="AD18:AE18"/>
    <mergeCell ref="AF18:AG18"/>
    <mergeCell ref="AH18:AI18"/>
    <mergeCell ref="L18:M18"/>
    <mergeCell ref="N18:O18"/>
    <mergeCell ref="P18:Q18"/>
    <mergeCell ref="R18:S18"/>
    <mergeCell ref="T18:U18"/>
    <mergeCell ref="V18:W18"/>
    <mergeCell ref="E18:G18"/>
    <mergeCell ref="H18:I18"/>
    <mergeCell ref="E20:G20"/>
    <mergeCell ref="H20:I20"/>
    <mergeCell ref="J20:K20"/>
    <mergeCell ref="L20:M20"/>
    <mergeCell ref="N20:O20"/>
    <mergeCell ref="P20:Q20"/>
    <mergeCell ref="R20:S20"/>
    <mergeCell ref="V19:W19"/>
    <mergeCell ref="X19:Y19"/>
    <mergeCell ref="P21:Q21"/>
    <mergeCell ref="T20:U20"/>
    <mergeCell ref="V20:W20"/>
    <mergeCell ref="X20:Y20"/>
    <mergeCell ref="AH19:AI19"/>
    <mergeCell ref="AJ19:AK19"/>
    <mergeCell ref="AL19:AN19"/>
    <mergeCell ref="Z19:AA19"/>
    <mergeCell ref="AB19:AC19"/>
    <mergeCell ref="AD19:AE19"/>
    <mergeCell ref="AF19:AG19"/>
    <mergeCell ref="AF20:AG20"/>
    <mergeCell ref="AH20:AI20"/>
    <mergeCell ref="AJ20:AK20"/>
    <mergeCell ref="AL20:AN20"/>
    <mergeCell ref="Z20:AA20"/>
    <mergeCell ref="AB20:AC20"/>
    <mergeCell ref="AD20:AE20"/>
    <mergeCell ref="AJ21:AK21"/>
    <mergeCell ref="AL21:AN21"/>
    <mergeCell ref="B22:K22"/>
    <mergeCell ref="L22:P22"/>
    <mergeCell ref="S22:T22"/>
    <mergeCell ref="U22:AA22"/>
    <mergeCell ref="AD22:AF22"/>
    <mergeCell ref="R21:S21"/>
    <mergeCell ref="T21:U21"/>
    <mergeCell ref="V21:W21"/>
    <mergeCell ref="X21:Y21"/>
    <mergeCell ref="Z21:AA21"/>
    <mergeCell ref="AB21:AC21"/>
    <mergeCell ref="B17:B21"/>
    <mergeCell ref="C17:G17"/>
    <mergeCell ref="H17:I17"/>
    <mergeCell ref="J17:K17"/>
    <mergeCell ref="L17:M17"/>
    <mergeCell ref="N17:O17"/>
    <mergeCell ref="C18:D21"/>
    <mergeCell ref="J18:K18"/>
    <mergeCell ref="E21:G21"/>
    <mergeCell ref="H21:I21"/>
    <mergeCell ref="J21:K21"/>
    <mergeCell ref="L21:M21"/>
    <mergeCell ref="N21:O21"/>
    <mergeCell ref="T23:U23"/>
    <mergeCell ref="V23:W23"/>
    <mergeCell ref="X23:Y23"/>
    <mergeCell ref="Z23:AA23"/>
    <mergeCell ref="AD21:AE21"/>
    <mergeCell ref="AF21:AG21"/>
    <mergeCell ref="AH21:AI21"/>
    <mergeCell ref="Z24:AA24"/>
    <mergeCell ref="AB24:AC24"/>
    <mergeCell ref="AF25:AG25"/>
    <mergeCell ref="AH25:AI25"/>
    <mergeCell ref="AJ25:AK25"/>
    <mergeCell ref="AL25:AN25"/>
    <mergeCell ref="AJ22:AK22"/>
    <mergeCell ref="AL22:AN22"/>
    <mergeCell ref="A23:C25"/>
    <mergeCell ref="D23:G23"/>
    <mergeCell ref="H23:I23"/>
    <mergeCell ref="J23:K23"/>
    <mergeCell ref="L23:M23"/>
    <mergeCell ref="N23:O23"/>
    <mergeCell ref="P23:Q23"/>
    <mergeCell ref="R23:S23"/>
    <mergeCell ref="AF23:AG23"/>
    <mergeCell ref="AH23:AI23"/>
    <mergeCell ref="AJ23:AK23"/>
    <mergeCell ref="AL23:AN23"/>
    <mergeCell ref="D24:G24"/>
    <mergeCell ref="H24:I24"/>
    <mergeCell ref="J24:K24"/>
    <mergeCell ref="L24:M24"/>
    <mergeCell ref="N24:O24"/>
    <mergeCell ref="P24:Q24"/>
    <mergeCell ref="A26:C27"/>
    <mergeCell ref="D26:AO27"/>
    <mergeCell ref="T25:U25"/>
    <mergeCell ref="V25:W25"/>
    <mergeCell ref="X25:Y25"/>
    <mergeCell ref="Z25:AA25"/>
    <mergeCell ref="AB25:AC25"/>
    <mergeCell ref="AD25:AE25"/>
    <mergeCell ref="AB23:AC23"/>
    <mergeCell ref="AD23:AE23"/>
    <mergeCell ref="AD24:AE24"/>
    <mergeCell ref="AF24:AG24"/>
    <mergeCell ref="AH24:AI24"/>
    <mergeCell ref="AJ24:AK24"/>
    <mergeCell ref="AL24:AN24"/>
    <mergeCell ref="D25:K25"/>
    <mergeCell ref="L25:M25"/>
    <mergeCell ref="N25:O25"/>
    <mergeCell ref="P25:Q25"/>
    <mergeCell ref="R25:S25"/>
    <mergeCell ref="R24:S24"/>
    <mergeCell ref="T24:U24"/>
    <mergeCell ref="V24:W24"/>
    <mergeCell ref="X24:Y24"/>
  </mergeCells>
  <phoneticPr fontId="1"/>
  <pageMargins left="0.39370078740157483" right="0.39370078740157483" top="0.39370078740157483" bottom="0.19685039370078741" header="0.31496062992125984" footer="0.31496062992125984"/>
  <pageSetup paperSize="9" orientation="landscape" r:id="rId1"/>
  <colBreaks count="1" manualBreakCount="1">
    <brk id="42" max="1048575" man="1"/>
  </col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76801" r:id="rId4" name="Check Box 1">
              <controlPr defaultSize="0" autoFill="0" autoLine="0" autoPict="0">
                <anchor moveWithCells="1">
                  <from>
                    <xdr:col>8</xdr:col>
                    <xdr:colOff>15240</xdr:colOff>
                    <xdr:row>7</xdr:row>
                    <xdr:rowOff>30480</xdr:rowOff>
                  </from>
                  <to>
                    <xdr:col>9</xdr:col>
                    <xdr:colOff>190500</xdr:colOff>
                    <xdr:row>7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6802" r:id="rId5" name="Check Box 2">
              <controlPr defaultSize="0" autoFill="0" autoLine="0" autoPict="0">
                <anchor moveWithCells="1">
                  <from>
                    <xdr:col>11</xdr:col>
                    <xdr:colOff>15240</xdr:colOff>
                    <xdr:row>7</xdr:row>
                    <xdr:rowOff>30480</xdr:rowOff>
                  </from>
                  <to>
                    <xdr:col>12</xdr:col>
                    <xdr:colOff>190500</xdr:colOff>
                    <xdr:row>7</xdr:row>
                    <xdr:rowOff>228600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7"/>
  </sheetPr>
  <dimension ref="A1:AI47"/>
  <sheetViews>
    <sheetView showGridLines="0" view="pageBreakPreview" zoomScaleNormal="100" zoomScaleSheetLayoutView="100" workbookViewId="0">
      <selection activeCell="AK7" sqref="AK7"/>
    </sheetView>
  </sheetViews>
  <sheetFormatPr defaultColWidth="9" defaultRowHeight="13.2" x14ac:dyDescent="0.45"/>
  <cols>
    <col min="1" max="5" width="2.296875" style="11" customWidth="1"/>
    <col min="6" max="6" width="3.5" style="11" bestFit="1" customWidth="1"/>
    <col min="7" max="32" width="2.296875" style="11" customWidth="1"/>
    <col min="33" max="33" width="9" style="11"/>
    <col min="34" max="34" width="9" style="11" hidden="1" customWidth="1"/>
    <col min="35" max="35" width="9" style="11" customWidth="1"/>
    <col min="36" max="16384" width="9" style="11"/>
  </cols>
  <sheetData>
    <row r="1" spans="1:34" ht="15" customHeight="1" x14ac:dyDescent="0.45">
      <c r="A1" s="9"/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204"/>
      <c r="AD1" s="205"/>
      <c r="AE1" s="205"/>
      <c r="AF1" s="206"/>
    </row>
    <row r="2" spans="1:34" ht="15" customHeight="1" x14ac:dyDescent="0.45">
      <c r="A2" s="12"/>
      <c r="I2" s="11" t="s">
        <v>29</v>
      </c>
      <c r="K2" s="61">
        <f>'請求書(通)'!K2</f>
        <v>7</v>
      </c>
      <c r="L2" s="11" t="s">
        <v>68</v>
      </c>
      <c r="AF2" s="13"/>
    </row>
    <row r="3" spans="1:34" ht="15" customHeight="1" x14ac:dyDescent="0.45">
      <c r="A3" s="12"/>
      <c r="AF3" s="13"/>
    </row>
    <row r="4" spans="1:34" ht="15" customHeight="1" x14ac:dyDescent="0.45">
      <c r="A4" s="12"/>
      <c r="V4" s="11" t="s">
        <v>29</v>
      </c>
      <c r="X4" s="144">
        <f>'請求書(通)'!X4:Y4</f>
        <v>7</v>
      </c>
      <c r="Y4" s="144"/>
      <c r="Z4" s="11" t="s">
        <v>30</v>
      </c>
      <c r="AA4" s="207">
        <v>5</v>
      </c>
      <c r="AB4" s="207"/>
      <c r="AC4" s="11" t="s">
        <v>31</v>
      </c>
      <c r="AD4" s="207">
        <v>1</v>
      </c>
      <c r="AE4" s="207"/>
      <c r="AF4" s="13" t="s">
        <v>32</v>
      </c>
    </row>
    <row r="5" spans="1:34" ht="15" customHeight="1" x14ac:dyDescent="0.45">
      <c r="A5" s="12"/>
      <c r="AF5" s="13"/>
    </row>
    <row r="6" spans="1:34" ht="15" customHeight="1" x14ac:dyDescent="0.45">
      <c r="A6" s="12"/>
      <c r="B6" s="11" t="s">
        <v>33</v>
      </c>
      <c r="AF6" s="13"/>
    </row>
    <row r="7" spans="1:34" ht="15" customHeight="1" x14ac:dyDescent="0.45">
      <c r="A7" s="12"/>
      <c r="AF7" s="13"/>
    </row>
    <row r="8" spans="1:34" ht="15" customHeight="1" x14ac:dyDescent="0.45">
      <c r="A8" s="12"/>
      <c r="O8" s="11" t="s">
        <v>34</v>
      </c>
      <c r="AF8" s="13"/>
    </row>
    <row r="9" spans="1:34" ht="15" customHeight="1" x14ac:dyDescent="0.45">
      <c r="A9" s="12"/>
      <c r="M9" s="1"/>
      <c r="N9" s="1"/>
      <c r="O9" s="1"/>
      <c r="P9" s="208" t="s">
        <v>78</v>
      </c>
      <c r="Q9" s="208"/>
      <c r="R9" s="208"/>
      <c r="S9" s="208"/>
      <c r="T9" s="208"/>
      <c r="U9" s="208"/>
      <c r="V9" s="208"/>
      <c r="W9" s="208"/>
      <c r="X9" s="208"/>
      <c r="Y9" s="208"/>
      <c r="Z9" s="208"/>
      <c r="AA9" s="208"/>
      <c r="AB9" s="208"/>
      <c r="AC9" s="208"/>
      <c r="AD9" s="208"/>
      <c r="AE9" s="208"/>
      <c r="AF9" s="5"/>
    </row>
    <row r="10" spans="1:34" ht="15" customHeight="1" x14ac:dyDescent="0.45">
      <c r="A10" s="12"/>
      <c r="M10" s="1"/>
      <c r="N10" s="1"/>
      <c r="O10" s="1"/>
      <c r="P10" s="203"/>
      <c r="Q10" s="203"/>
      <c r="R10" s="203"/>
      <c r="S10" s="203"/>
      <c r="T10" s="203"/>
      <c r="U10" s="203"/>
      <c r="V10" s="203"/>
      <c r="W10" s="203"/>
      <c r="X10" s="203"/>
      <c r="Y10" s="203"/>
      <c r="Z10" s="203"/>
      <c r="AA10" s="203"/>
      <c r="AB10" s="203"/>
      <c r="AC10" s="203"/>
      <c r="AD10" s="203"/>
      <c r="AE10" s="203"/>
      <c r="AF10" s="5"/>
    </row>
    <row r="11" spans="1:34" ht="15" customHeight="1" x14ac:dyDescent="0.45">
      <c r="A11" s="12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5"/>
    </row>
    <row r="12" spans="1:34" ht="15" customHeight="1" x14ac:dyDescent="0.45">
      <c r="A12" s="12"/>
      <c r="L12" s="202" t="s">
        <v>35</v>
      </c>
      <c r="M12" s="202"/>
      <c r="N12" s="202"/>
      <c r="O12" s="202"/>
      <c r="P12" s="202"/>
      <c r="Q12" s="203" t="s">
        <v>24</v>
      </c>
      <c r="R12" s="203"/>
      <c r="S12" s="203"/>
      <c r="T12" s="203"/>
      <c r="U12" s="203"/>
      <c r="V12" s="203"/>
      <c r="W12" s="203"/>
      <c r="X12" s="203"/>
      <c r="Y12" s="203"/>
      <c r="Z12" s="203"/>
      <c r="AA12" s="203"/>
      <c r="AB12" s="203"/>
      <c r="AC12" s="203"/>
      <c r="AD12" s="203"/>
      <c r="AE12" s="203"/>
      <c r="AF12" s="2"/>
    </row>
    <row r="13" spans="1:34" ht="15" customHeight="1" x14ac:dyDescent="0.45">
      <c r="A13" s="12"/>
      <c r="L13" s="8"/>
      <c r="M13" s="8"/>
      <c r="N13" s="8"/>
      <c r="O13" s="8"/>
      <c r="P13" s="8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13"/>
    </row>
    <row r="14" spans="1:34" ht="15" customHeight="1" x14ac:dyDescent="0.45">
      <c r="A14" s="12"/>
      <c r="O14" s="11" t="s">
        <v>69</v>
      </c>
      <c r="AF14" s="13"/>
    </row>
    <row r="15" spans="1:34" ht="15" customHeight="1" x14ac:dyDescent="0.45">
      <c r="A15" s="12"/>
      <c r="P15" s="209" t="s">
        <v>36</v>
      </c>
      <c r="Q15" s="209"/>
      <c r="R15" s="209"/>
      <c r="S15" s="209"/>
      <c r="T15" s="4"/>
      <c r="U15" s="203" t="s">
        <v>64</v>
      </c>
      <c r="V15" s="203"/>
      <c r="W15" s="203"/>
      <c r="X15" s="203"/>
      <c r="Y15" s="203"/>
      <c r="Z15" s="203"/>
      <c r="AA15" s="203"/>
      <c r="AB15" s="203"/>
      <c r="AC15" s="203"/>
      <c r="AD15" s="203"/>
      <c r="AE15" s="203"/>
      <c r="AF15" s="13"/>
      <c r="AH15" s="11" t="s">
        <v>36</v>
      </c>
    </row>
    <row r="16" spans="1:34" ht="15" customHeight="1" x14ac:dyDescent="0.45">
      <c r="A16" s="12"/>
      <c r="AF16" s="13"/>
      <c r="AH16" s="11" t="s">
        <v>37</v>
      </c>
    </row>
    <row r="17" spans="1:35" ht="15" customHeight="1" x14ac:dyDescent="0.45">
      <c r="A17" s="16" t="s">
        <v>38</v>
      </c>
      <c r="B17" s="151" t="s">
        <v>113</v>
      </c>
      <c r="C17" s="151"/>
      <c r="D17" s="151"/>
      <c r="E17" s="151"/>
      <c r="F17" s="59">
        <v>4</v>
      </c>
      <c r="G17" s="14" t="s">
        <v>39</v>
      </c>
      <c r="H17" s="14">
        <v>1</v>
      </c>
      <c r="I17" s="14" t="s">
        <v>32</v>
      </c>
      <c r="J17" s="210" t="s">
        <v>40</v>
      </c>
      <c r="K17" s="210"/>
      <c r="L17" s="210"/>
      <c r="M17" s="210"/>
      <c r="N17" s="210"/>
      <c r="O17" s="210"/>
      <c r="P17" s="210"/>
      <c r="Q17" s="210"/>
      <c r="R17" s="210"/>
      <c r="S17" s="210"/>
      <c r="T17" s="210"/>
      <c r="U17" s="211">
        <v>123</v>
      </c>
      <c r="V17" s="211"/>
      <c r="W17" s="211"/>
      <c r="X17" s="14" t="s">
        <v>41</v>
      </c>
      <c r="Y17" s="210" t="s">
        <v>42</v>
      </c>
      <c r="Z17" s="210"/>
      <c r="AA17" s="210"/>
      <c r="AB17" s="210"/>
      <c r="AC17" s="210"/>
      <c r="AD17" s="210"/>
      <c r="AE17" s="210"/>
      <c r="AF17" s="15"/>
      <c r="AH17" s="11" t="s">
        <v>43</v>
      </c>
    </row>
    <row r="18" spans="1:35" ht="15" customHeight="1" x14ac:dyDescent="0.45">
      <c r="A18" s="16"/>
      <c r="B18" s="212" t="s">
        <v>44</v>
      </c>
      <c r="C18" s="212"/>
      <c r="D18" s="212"/>
      <c r="E18" s="212"/>
      <c r="F18" s="212"/>
      <c r="G18" s="212"/>
      <c r="H18" s="212"/>
      <c r="I18" s="212"/>
      <c r="J18" s="212"/>
      <c r="K18" s="212"/>
      <c r="L18" s="212"/>
      <c r="M18" s="212"/>
      <c r="N18" s="212"/>
      <c r="O18" s="212"/>
      <c r="P18" s="212"/>
      <c r="Q18" s="212"/>
      <c r="R18" s="212"/>
      <c r="S18" s="212"/>
      <c r="T18" s="212"/>
      <c r="U18" s="212"/>
      <c r="V18" s="212"/>
      <c r="W18" s="212"/>
      <c r="X18" s="212"/>
      <c r="Y18" s="212"/>
      <c r="Z18" s="212"/>
      <c r="AA18" s="212"/>
      <c r="AB18" s="212"/>
      <c r="AC18" s="212"/>
      <c r="AD18" s="212"/>
      <c r="AE18" s="212"/>
      <c r="AF18" s="15"/>
      <c r="AI18" s="61"/>
    </row>
    <row r="19" spans="1:35" ht="15" customHeight="1" x14ac:dyDescent="0.45">
      <c r="A19" s="16"/>
      <c r="B19" s="212"/>
      <c r="C19" s="212"/>
      <c r="D19" s="212"/>
      <c r="E19" s="212"/>
      <c r="F19" s="212"/>
      <c r="G19" s="212"/>
      <c r="H19" s="212"/>
      <c r="I19" s="212"/>
      <c r="J19" s="212"/>
      <c r="K19" s="212"/>
      <c r="L19" s="212"/>
      <c r="M19" s="212"/>
      <c r="N19" s="212"/>
      <c r="O19" s="212"/>
      <c r="P19" s="212"/>
      <c r="Q19" s="212"/>
      <c r="R19" s="212"/>
      <c r="S19" s="212"/>
      <c r="T19" s="212"/>
      <c r="U19" s="212"/>
      <c r="V19" s="212"/>
      <c r="W19" s="212"/>
      <c r="X19" s="212"/>
      <c r="Y19" s="212"/>
      <c r="Z19" s="212"/>
      <c r="AA19" s="212"/>
      <c r="AB19" s="212"/>
      <c r="AC19" s="212"/>
      <c r="AD19" s="212"/>
      <c r="AE19" s="212"/>
      <c r="AF19" s="15"/>
    </row>
    <row r="20" spans="1:35" ht="15" customHeight="1" x14ac:dyDescent="0.45">
      <c r="A20" s="17"/>
      <c r="B20" s="18"/>
      <c r="C20" s="18"/>
      <c r="D20" s="18"/>
      <c r="E20" s="18"/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  <c r="AF20" s="19"/>
    </row>
    <row r="21" spans="1:35" ht="15" customHeight="1" x14ac:dyDescent="0.45">
      <c r="A21" s="213">
        <v>1</v>
      </c>
      <c r="B21" s="215" t="s">
        <v>45</v>
      </c>
      <c r="C21" s="215"/>
      <c r="D21" s="215"/>
      <c r="E21" s="215"/>
      <c r="F21" s="215"/>
      <c r="G21" s="215"/>
      <c r="H21" s="215"/>
      <c r="I21" s="215"/>
      <c r="J21" s="216"/>
      <c r="K21" s="219" t="s">
        <v>46</v>
      </c>
      <c r="L21" s="220"/>
      <c r="M21" s="220"/>
      <c r="N21" s="220"/>
      <c r="O21" s="220"/>
      <c r="P21" s="220"/>
      <c r="Q21" s="220"/>
      <c r="R21" s="220"/>
      <c r="S21" s="220"/>
      <c r="T21" s="220"/>
      <c r="U21" s="220"/>
      <c r="V21" s="220"/>
      <c r="W21" s="220"/>
      <c r="X21" s="220"/>
      <c r="Y21" s="220"/>
      <c r="Z21" s="220"/>
      <c r="AA21" s="220"/>
      <c r="AB21" s="220"/>
      <c r="AC21" s="220"/>
      <c r="AD21" s="220"/>
      <c r="AE21" s="220"/>
      <c r="AF21" s="221"/>
      <c r="AH21" s="11">
        <v>4</v>
      </c>
    </row>
    <row r="22" spans="1:35" ht="15" customHeight="1" x14ac:dyDescent="0.45">
      <c r="A22" s="214"/>
      <c r="B22" s="217"/>
      <c r="C22" s="217"/>
      <c r="D22" s="217"/>
      <c r="E22" s="217"/>
      <c r="F22" s="217"/>
      <c r="G22" s="217"/>
      <c r="H22" s="217"/>
      <c r="I22" s="217"/>
      <c r="J22" s="218"/>
      <c r="K22" s="222"/>
      <c r="L22" s="223"/>
      <c r="M22" s="223"/>
      <c r="N22" s="223"/>
      <c r="O22" s="223"/>
      <c r="P22" s="223"/>
      <c r="Q22" s="223"/>
      <c r="R22" s="223"/>
      <c r="S22" s="223"/>
      <c r="T22" s="223"/>
      <c r="U22" s="223"/>
      <c r="V22" s="223"/>
      <c r="W22" s="223"/>
      <c r="X22" s="223"/>
      <c r="Y22" s="223"/>
      <c r="Z22" s="223"/>
      <c r="AA22" s="223"/>
      <c r="AB22" s="223"/>
      <c r="AC22" s="223"/>
      <c r="AD22" s="223"/>
      <c r="AE22" s="223"/>
      <c r="AF22" s="224"/>
      <c r="AH22" s="11">
        <v>10</v>
      </c>
    </row>
    <row r="23" spans="1:35" ht="15" customHeight="1" x14ac:dyDescent="0.45">
      <c r="A23" s="213">
        <v>2</v>
      </c>
      <c r="B23" s="215" t="s">
        <v>47</v>
      </c>
      <c r="C23" s="215"/>
      <c r="D23" s="215"/>
      <c r="E23" s="215"/>
      <c r="F23" s="215"/>
      <c r="G23" s="215"/>
      <c r="H23" s="215"/>
      <c r="I23" s="215"/>
      <c r="J23" s="216"/>
      <c r="K23" s="213" t="s">
        <v>48</v>
      </c>
      <c r="L23" s="220"/>
      <c r="M23" s="220"/>
      <c r="N23" s="220"/>
      <c r="O23" s="220"/>
      <c r="P23" s="220"/>
      <c r="Q23" s="220"/>
      <c r="R23" s="220"/>
      <c r="S23" s="220"/>
      <c r="T23" s="220"/>
      <c r="U23" s="220"/>
      <c r="V23" s="220"/>
      <c r="W23" s="220"/>
      <c r="X23" s="220"/>
      <c r="Y23" s="220"/>
      <c r="Z23" s="220"/>
      <c r="AA23" s="220"/>
      <c r="AB23" s="220"/>
      <c r="AC23" s="220"/>
      <c r="AD23" s="220"/>
      <c r="AE23" s="220"/>
      <c r="AF23" s="221"/>
    </row>
    <row r="24" spans="1:35" ht="15" customHeight="1" x14ac:dyDescent="0.45">
      <c r="A24" s="222"/>
      <c r="B24" s="225"/>
      <c r="C24" s="225"/>
      <c r="D24" s="225"/>
      <c r="E24" s="225"/>
      <c r="F24" s="225"/>
      <c r="G24" s="225"/>
      <c r="H24" s="225"/>
      <c r="I24" s="225"/>
      <c r="J24" s="226"/>
      <c r="K24" s="222"/>
      <c r="L24" s="223"/>
      <c r="M24" s="223"/>
      <c r="N24" s="223"/>
      <c r="O24" s="223"/>
      <c r="P24" s="223"/>
      <c r="Q24" s="223"/>
      <c r="R24" s="223"/>
      <c r="S24" s="223"/>
      <c r="T24" s="223"/>
      <c r="U24" s="223"/>
      <c r="V24" s="223"/>
      <c r="W24" s="223"/>
      <c r="X24" s="223"/>
      <c r="Y24" s="223"/>
      <c r="Z24" s="223"/>
      <c r="AA24" s="223"/>
      <c r="AB24" s="223"/>
      <c r="AC24" s="223"/>
      <c r="AD24" s="202"/>
      <c r="AE24" s="223"/>
      <c r="AF24" s="224"/>
    </row>
    <row r="25" spans="1:35" ht="15" customHeight="1" x14ac:dyDescent="0.45">
      <c r="A25" s="213">
        <v>3</v>
      </c>
      <c r="B25" s="215" t="s">
        <v>49</v>
      </c>
      <c r="C25" s="215"/>
      <c r="D25" s="215"/>
      <c r="E25" s="215"/>
      <c r="F25" s="215"/>
      <c r="G25" s="215"/>
      <c r="H25" s="215"/>
      <c r="I25" s="215"/>
      <c r="J25" s="216"/>
      <c r="L25" s="20"/>
      <c r="M25" s="20"/>
      <c r="N25" s="20"/>
      <c r="O25" s="20"/>
      <c r="P25" s="20"/>
      <c r="Q25" s="20"/>
      <c r="R25" s="20"/>
      <c r="S25" s="20"/>
      <c r="T25" s="20"/>
      <c r="U25" s="227"/>
      <c r="V25" s="20"/>
      <c r="W25" s="229">
        <v>126000</v>
      </c>
      <c r="X25" s="229"/>
      <c r="Y25" s="229"/>
      <c r="Z25" s="229"/>
      <c r="AA25" s="229"/>
      <c r="AB25" s="229"/>
      <c r="AC25" s="229"/>
      <c r="AD25" s="229"/>
      <c r="AE25" s="231" t="s">
        <v>23</v>
      </c>
      <c r="AF25" s="232"/>
    </row>
    <row r="26" spans="1:35" ht="15" customHeight="1" x14ac:dyDescent="0.45">
      <c r="A26" s="222"/>
      <c r="B26" s="225"/>
      <c r="C26" s="225"/>
      <c r="D26" s="225"/>
      <c r="E26" s="225"/>
      <c r="F26" s="225"/>
      <c r="G26" s="225"/>
      <c r="H26" s="225"/>
      <c r="I26" s="225"/>
      <c r="J26" s="226"/>
      <c r="K26" s="21"/>
      <c r="L26" s="22"/>
      <c r="M26" s="22"/>
      <c r="N26" s="22"/>
      <c r="O26" s="22"/>
      <c r="P26" s="22"/>
      <c r="Q26" s="22"/>
      <c r="R26" s="22"/>
      <c r="S26" s="22"/>
      <c r="T26" s="22"/>
      <c r="U26" s="228"/>
      <c r="V26" s="22"/>
      <c r="W26" s="230"/>
      <c r="X26" s="230"/>
      <c r="Y26" s="230"/>
      <c r="Z26" s="230"/>
      <c r="AA26" s="230"/>
      <c r="AB26" s="230"/>
      <c r="AC26" s="230"/>
      <c r="AD26" s="230"/>
      <c r="AE26" s="233"/>
      <c r="AF26" s="234"/>
    </row>
    <row r="27" spans="1:35" ht="15" customHeight="1" x14ac:dyDescent="0.45">
      <c r="A27" s="213">
        <v>4</v>
      </c>
      <c r="B27" s="215" t="s">
        <v>50</v>
      </c>
      <c r="C27" s="215"/>
      <c r="D27" s="215"/>
      <c r="E27" s="215"/>
      <c r="F27" s="215"/>
      <c r="G27" s="215"/>
      <c r="H27" s="215"/>
      <c r="I27" s="215"/>
      <c r="J27" s="216"/>
      <c r="L27" s="20"/>
      <c r="M27" s="20"/>
      <c r="N27" s="20"/>
      <c r="O27" s="20"/>
      <c r="P27" s="20"/>
      <c r="Q27" s="20"/>
      <c r="R27" s="20"/>
      <c r="S27" s="20"/>
      <c r="T27" s="20"/>
      <c r="U27" s="227"/>
      <c r="V27" s="20"/>
      <c r="W27" s="229">
        <v>0</v>
      </c>
      <c r="X27" s="229"/>
      <c r="Y27" s="229"/>
      <c r="Z27" s="229"/>
      <c r="AA27" s="229"/>
      <c r="AB27" s="229"/>
      <c r="AC27" s="229"/>
      <c r="AD27" s="229"/>
      <c r="AE27" s="231" t="s">
        <v>23</v>
      </c>
      <c r="AF27" s="232"/>
    </row>
    <row r="28" spans="1:35" ht="15" customHeight="1" x14ac:dyDescent="0.45">
      <c r="A28" s="222"/>
      <c r="B28" s="225"/>
      <c r="C28" s="225"/>
      <c r="D28" s="225"/>
      <c r="E28" s="225"/>
      <c r="F28" s="225"/>
      <c r="G28" s="225"/>
      <c r="H28" s="225"/>
      <c r="I28" s="225"/>
      <c r="J28" s="226"/>
      <c r="K28" s="21"/>
      <c r="L28" s="22"/>
      <c r="M28" s="22"/>
      <c r="N28" s="22"/>
      <c r="O28" s="22"/>
      <c r="P28" s="22"/>
      <c r="Q28" s="22"/>
      <c r="R28" s="22"/>
      <c r="S28" s="22"/>
      <c r="T28" s="22"/>
      <c r="U28" s="228"/>
      <c r="V28" s="22"/>
      <c r="W28" s="230"/>
      <c r="X28" s="230"/>
      <c r="Y28" s="230"/>
      <c r="Z28" s="230"/>
      <c r="AA28" s="230"/>
      <c r="AB28" s="230"/>
      <c r="AC28" s="230"/>
      <c r="AD28" s="230"/>
      <c r="AE28" s="233"/>
      <c r="AF28" s="234"/>
    </row>
    <row r="29" spans="1:35" ht="15" customHeight="1" x14ac:dyDescent="0.45">
      <c r="A29" s="213">
        <v>5</v>
      </c>
      <c r="B29" s="215" t="s">
        <v>51</v>
      </c>
      <c r="C29" s="215"/>
      <c r="D29" s="215"/>
      <c r="E29" s="215"/>
      <c r="F29" s="215"/>
      <c r="G29" s="215"/>
      <c r="H29" s="215"/>
      <c r="I29" s="215"/>
      <c r="J29" s="216"/>
      <c r="L29" s="20"/>
      <c r="M29" s="20"/>
      <c r="N29" s="20"/>
      <c r="O29" s="20"/>
      <c r="P29" s="20"/>
      <c r="Q29" s="20"/>
      <c r="R29" s="20"/>
      <c r="S29" s="20"/>
      <c r="T29" s="20"/>
      <c r="U29" s="227"/>
      <c r="V29" s="20"/>
      <c r="W29" s="229">
        <v>54000</v>
      </c>
      <c r="X29" s="229"/>
      <c r="Y29" s="229"/>
      <c r="Z29" s="229"/>
      <c r="AA29" s="229"/>
      <c r="AB29" s="229"/>
      <c r="AC29" s="229"/>
      <c r="AD29" s="229"/>
      <c r="AE29" s="231" t="s">
        <v>23</v>
      </c>
      <c r="AF29" s="232"/>
    </row>
    <row r="30" spans="1:35" ht="15" customHeight="1" x14ac:dyDescent="0.45">
      <c r="A30" s="222"/>
      <c r="B30" s="225"/>
      <c r="C30" s="225"/>
      <c r="D30" s="225"/>
      <c r="E30" s="225"/>
      <c r="F30" s="225"/>
      <c r="G30" s="225"/>
      <c r="H30" s="225"/>
      <c r="I30" s="225"/>
      <c r="J30" s="226"/>
      <c r="K30" s="21"/>
      <c r="L30" s="22"/>
      <c r="M30" s="22"/>
      <c r="N30" s="22"/>
      <c r="O30" s="22"/>
      <c r="P30" s="22"/>
      <c r="Q30" s="22"/>
      <c r="R30" s="22"/>
      <c r="S30" s="22"/>
      <c r="T30" s="22"/>
      <c r="U30" s="228"/>
      <c r="V30" s="22"/>
      <c r="W30" s="230"/>
      <c r="X30" s="230"/>
      <c r="Y30" s="230"/>
      <c r="Z30" s="230"/>
      <c r="AA30" s="230"/>
      <c r="AB30" s="230"/>
      <c r="AC30" s="230"/>
      <c r="AD30" s="230"/>
      <c r="AE30" s="233"/>
      <c r="AF30" s="234"/>
    </row>
    <row r="31" spans="1:35" ht="15" customHeight="1" x14ac:dyDescent="0.45">
      <c r="A31" s="213">
        <v>6</v>
      </c>
      <c r="B31" s="215" t="s">
        <v>52</v>
      </c>
      <c r="C31" s="215"/>
      <c r="D31" s="215"/>
      <c r="E31" s="215"/>
      <c r="F31" s="215"/>
      <c r="G31" s="215"/>
      <c r="H31" s="215"/>
      <c r="I31" s="215"/>
      <c r="J31" s="216"/>
      <c r="L31" s="20"/>
      <c r="M31" s="20"/>
      <c r="N31" s="20"/>
      <c r="O31" s="20"/>
      <c r="P31" s="20"/>
      <c r="Q31" s="20"/>
      <c r="R31" s="20"/>
      <c r="S31" s="20"/>
      <c r="T31" s="20"/>
      <c r="U31" s="227"/>
      <c r="V31" s="20"/>
      <c r="W31" s="229">
        <f>W25-W27-W29</f>
        <v>72000</v>
      </c>
      <c r="X31" s="229"/>
      <c r="Y31" s="229"/>
      <c r="Z31" s="229"/>
      <c r="AA31" s="229"/>
      <c r="AB31" s="229"/>
      <c r="AC31" s="229"/>
      <c r="AD31" s="229"/>
      <c r="AE31" s="231" t="s">
        <v>23</v>
      </c>
      <c r="AF31" s="232"/>
    </row>
    <row r="32" spans="1:35" ht="15" customHeight="1" x14ac:dyDescent="0.45">
      <c r="A32" s="222"/>
      <c r="B32" s="225"/>
      <c r="C32" s="225"/>
      <c r="D32" s="225"/>
      <c r="E32" s="225"/>
      <c r="F32" s="225"/>
      <c r="G32" s="225"/>
      <c r="H32" s="225"/>
      <c r="I32" s="225"/>
      <c r="J32" s="226"/>
      <c r="K32" s="21"/>
      <c r="L32" s="22"/>
      <c r="M32" s="22"/>
      <c r="N32" s="22"/>
      <c r="O32" s="22"/>
      <c r="P32" s="22"/>
      <c r="Q32" s="22"/>
      <c r="R32" s="22"/>
      <c r="S32" s="22"/>
      <c r="T32" s="22"/>
      <c r="U32" s="228"/>
      <c r="V32" s="22"/>
      <c r="W32" s="230"/>
      <c r="X32" s="230"/>
      <c r="Y32" s="230"/>
      <c r="Z32" s="230"/>
      <c r="AA32" s="230"/>
      <c r="AB32" s="230"/>
      <c r="AC32" s="230"/>
      <c r="AD32" s="230"/>
      <c r="AE32" s="233"/>
      <c r="AF32" s="234"/>
    </row>
    <row r="33" spans="1:32" ht="15" customHeight="1" x14ac:dyDescent="0.45">
      <c r="A33" s="213">
        <v>7</v>
      </c>
      <c r="B33" s="215" t="s">
        <v>53</v>
      </c>
      <c r="C33" s="215"/>
      <c r="D33" s="215"/>
      <c r="E33" s="215"/>
      <c r="F33" s="215"/>
      <c r="G33" s="215"/>
      <c r="H33" s="215"/>
      <c r="I33" s="215"/>
      <c r="J33" s="216"/>
      <c r="K33" s="235" t="s">
        <v>54</v>
      </c>
      <c r="L33" s="231"/>
      <c r="M33" s="231"/>
      <c r="N33" s="231"/>
      <c r="O33" s="231"/>
      <c r="P33" s="231"/>
      <c r="Q33" s="231"/>
      <c r="R33" s="231"/>
      <c r="S33" s="231"/>
      <c r="T33" s="231"/>
      <c r="U33" s="231"/>
      <c r="V33" s="231"/>
      <c r="W33" s="231"/>
      <c r="X33" s="231"/>
      <c r="Y33" s="231"/>
      <c r="Z33" s="231"/>
      <c r="AA33" s="231"/>
      <c r="AB33" s="231"/>
      <c r="AC33" s="231"/>
      <c r="AD33" s="231"/>
      <c r="AE33" s="231"/>
      <c r="AF33" s="232"/>
    </row>
    <row r="34" spans="1:32" ht="15" customHeight="1" x14ac:dyDescent="0.45">
      <c r="A34" s="214"/>
      <c r="B34" s="217"/>
      <c r="C34" s="217"/>
      <c r="D34" s="217"/>
      <c r="E34" s="217"/>
      <c r="F34" s="217"/>
      <c r="G34" s="217"/>
      <c r="H34" s="217"/>
      <c r="I34" s="217"/>
      <c r="J34" s="218"/>
      <c r="K34" s="236"/>
      <c r="L34" s="237"/>
      <c r="M34" s="237"/>
      <c r="N34" s="237"/>
      <c r="O34" s="237"/>
      <c r="P34" s="237"/>
      <c r="Q34" s="237"/>
      <c r="R34" s="237"/>
      <c r="S34" s="237"/>
      <c r="T34" s="237"/>
      <c r="U34" s="237"/>
      <c r="V34" s="237"/>
      <c r="W34" s="237"/>
      <c r="X34" s="237"/>
      <c r="Y34" s="237"/>
      <c r="Z34" s="237"/>
      <c r="AA34" s="237"/>
      <c r="AB34" s="237"/>
      <c r="AC34" s="237"/>
      <c r="AD34" s="237"/>
      <c r="AE34" s="237"/>
      <c r="AF34" s="238"/>
    </row>
    <row r="35" spans="1:32" ht="15" customHeight="1" x14ac:dyDescent="0.45">
      <c r="A35" s="214"/>
      <c r="B35" s="217"/>
      <c r="C35" s="217"/>
      <c r="D35" s="217"/>
      <c r="E35" s="217"/>
      <c r="F35" s="217"/>
      <c r="G35" s="217"/>
      <c r="H35" s="217"/>
      <c r="I35" s="217"/>
      <c r="J35" s="218"/>
      <c r="K35" s="236"/>
      <c r="L35" s="237"/>
      <c r="M35" s="237"/>
      <c r="N35" s="237"/>
      <c r="O35" s="237"/>
      <c r="P35" s="237"/>
      <c r="Q35" s="237"/>
      <c r="R35" s="237"/>
      <c r="S35" s="237"/>
      <c r="T35" s="237"/>
      <c r="U35" s="237"/>
      <c r="V35" s="237"/>
      <c r="W35" s="237"/>
      <c r="X35" s="237"/>
      <c r="Y35" s="237"/>
      <c r="Z35" s="237"/>
      <c r="AA35" s="237"/>
      <c r="AB35" s="237"/>
      <c r="AC35" s="237"/>
      <c r="AD35" s="237"/>
      <c r="AE35" s="237"/>
      <c r="AF35" s="238"/>
    </row>
    <row r="36" spans="1:32" ht="15" customHeight="1" x14ac:dyDescent="0.45">
      <c r="A36" s="214"/>
      <c r="B36" s="217"/>
      <c r="C36" s="217"/>
      <c r="D36" s="217"/>
      <c r="E36" s="217"/>
      <c r="F36" s="217"/>
      <c r="G36" s="217"/>
      <c r="H36" s="217"/>
      <c r="I36" s="217"/>
      <c r="J36" s="218"/>
      <c r="K36" s="239"/>
      <c r="L36" s="237"/>
      <c r="M36" s="237"/>
      <c r="N36" s="237"/>
      <c r="O36" s="237"/>
      <c r="P36" s="237"/>
      <c r="Q36" s="237"/>
      <c r="R36" s="237"/>
      <c r="S36" s="237"/>
      <c r="T36" s="237"/>
      <c r="U36" s="237"/>
      <c r="V36" s="237"/>
      <c r="W36" s="237"/>
      <c r="X36" s="237"/>
      <c r="Y36" s="237"/>
      <c r="Z36" s="237"/>
      <c r="AA36" s="237"/>
      <c r="AB36" s="237"/>
      <c r="AC36" s="237"/>
      <c r="AD36" s="237"/>
      <c r="AE36" s="237"/>
      <c r="AF36" s="238"/>
    </row>
    <row r="37" spans="1:32" ht="15" customHeight="1" x14ac:dyDescent="0.45">
      <c r="A37" s="222"/>
      <c r="B37" s="225"/>
      <c r="C37" s="225"/>
      <c r="D37" s="225"/>
      <c r="E37" s="225"/>
      <c r="F37" s="225"/>
      <c r="G37" s="225"/>
      <c r="H37" s="225"/>
      <c r="I37" s="225"/>
      <c r="J37" s="226"/>
      <c r="K37" s="240"/>
      <c r="L37" s="233"/>
      <c r="M37" s="233"/>
      <c r="N37" s="233"/>
      <c r="O37" s="233"/>
      <c r="P37" s="233"/>
      <c r="Q37" s="233"/>
      <c r="R37" s="233"/>
      <c r="S37" s="233"/>
      <c r="T37" s="233"/>
      <c r="U37" s="233"/>
      <c r="V37" s="233"/>
      <c r="W37" s="233"/>
      <c r="X37" s="233"/>
      <c r="Y37" s="233"/>
      <c r="Z37" s="233"/>
      <c r="AA37" s="233"/>
      <c r="AB37" s="233"/>
      <c r="AC37" s="233"/>
      <c r="AD37" s="233"/>
      <c r="AE37" s="233"/>
      <c r="AF37" s="234"/>
    </row>
    <row r="38" spans="1:32" ht="45" customHeight="1" x14ac:dyDescent="0.45">
      <c r="A38" s="241" t="s">
        <v>55</v>
      </c>
      <c r="B38" s="242"/>
      <c r="C38" s="242"/>
      <c r="D38" s="242"/>
      <c r="E38" s="242"/>
      <c r="F38" s="242"/>
      <c r="G38" s="242"/>
      <c r="H38" s="242"/>
      <c r="I38" s="242"/>
      <c r="J38" s="242"/>
      <c r="K38" s="242"/>
      <c r="L38" s="242"/>
      <c r="M38" s="242"/>
      <c r="N38" s="242"/>
      <c r="O38" s="242"/>
      <c r="P38" s="242"/>
      <c r="Q38" s="242"/>
      <c r="R38" s="242"/>
      <c r="S38" s="242"/>
      <c r="T38" s="242"/>
      <c r="U38" s="242"/>
      <c r="V38" s="242"/>
      <c r="W38" s="242"/>
      <c r="X38" s="242"/>
      <c r="Y38" s="242"/>
      <c r="Z38" s="242"/>
      <c r="AA38" s="242"/>
      <c r="AB38" s="242"/>
      <c r="AC38" s="242"/>
      <c r="AD38" s="242"/>
      <c r="AE38" s="242"/>
      <c r="AF38" s="242"/>
    </row>
    <row r="39" spans="1:32" ht="15" customHeight="1" x14ac:dyDescent="0.45">
      <c r="A39" s="23"/>
      <c r="B39" s="24"/>
      <c r="C39" s="24"/>
      <c r="D39" s="25" t="s">
        <v>56</v>
      </c>
      <c r="E39" s="25"/>
      <c r="F39" s="25"/>
      <c r="G39" s="25"/>
      <c r="H39" s="243" t="s">
        <v>76</v>
      </c>
      <c r="I39" s="243"/>
      <c r="J39" s="243"/>
      <c r="K39" s="243"/>
      <c r="L39" s="25" t="s">
        <v>57</v>
      </c>
      <c r="M39" s="243" t="s">
        <v>77</v>
      </c>
      <c r="N39" s="243"/>
      <c r="O39" s="243"/>
      <c r="P39" s="243"/>
      <c r="Q39" s="25" t="s">
        <v>58</v>
      </c>
      <c r="R39" s="243" t="s">
        <v>77</v>
      </c>
      <c r="S39" s="243"/>
      <c r="T39" s="243"/>
      <c r="U39" s="243"/>
      <c r="V39" s="25"/>
      <c r="W39" s="25"/>
      <c r="X39" s="25"/>
      <c r="Y39" s="25"/>
      <c r="Z39" s="25"/>
      <c r="AA39" s="25"/>
      <c r="AB39" s="25"/>
      <c r="AC39" s="25"/>
      <c r="AD39" s="24"/>
      <c r="AE39" s="24"/>
      <c r="AF39" s="24"/>
    </row>
    <row r="40" spans="1:32" ht="30" customHeight="1" x14ac:dyDescent="0.45">
      <c r="A40" s="241" t="s">
        <v>59</v>
      </c>
      <c r="B40" s="241"/>
      <c r="C40" s="241"/>
      <c r="D40" s="241"/>
      <c r="E40" s="241"/>
      <c r="F40" s="241"/>
      <c r="G40" s="241"/>
      <c r="H40" s="241"/>
      <c r="I40" s="241"/>
      <c r="J40" s="241"/>
      <c r="K40" s="241"/>
      <c r="L40" s="241"/>
      <c r="M40" s="241"/>
      <c r="N40" s="241"/>
      <c r="O40" s="241"/>
      <c r="P40" s="241"/>
      <c r="Q40" s="241"/>
      <c r="R40" s="241"/>
      <c r="S40" s="241"/>
      <c r="T40" s="241"/>
      <c r="U40" s="241"/>
      <c r="V40" s="241"/>
      <c r="W40" s="241"/>
      <c r="X40" s="241"/>
      <c r="Y40" s="241"/>
      <c r="Z40" s="241"/>
      <c r="AA40" s="241"/>
      <c r="AB40" s="241"/>
      <c r="AC40" s="241"/>
      <c r="AD40" s="241"/>
      <c r="AE40" s="241"/>
      <c r="AF40" s="241"/>
    </row>
    <row r="41" spans="1:32" ht="15" customHeight="1" x14ac:dyDescent="0.45">
      <c r="A41" s="23"/>
      <c r="B41" s="24"/>
      <c r="C41" s="24"/>
      <c r="D41" s="25" t="s">
        <v>60</v>
      </c>
      <c r="E41" s="25"/>
      <c r="F41" s="25"/>
      <c r="G41" s="25"/>
      <c r="H41" s="25"/>
      <c r="I41" s="25"/>
      <c r="J41" s="244" t="s">
        <v>64</v>
      </c>
      <c r="K41" s="244"/>
      <c r="L41" s="244"/>
      <c r="M41" s="244"/>
      <c r="N41" s="244"/>
      <c r="O41" s="244"/>
      <c r="P41" s="244"/>
      <c r="Q41" s="244"/>
      <c r="R41" s="244"/>
      <c r="S41" s="244"/>
      <c r="T41" s="244"/>
      <c r="U41" s="244"/>
      <c r="V41" s="25"/>
      <c r="W41" s="25"/>
      <c r="X41" s="25"/>
      <c r="Y41" s="25"/>
      <c r="Z41" s="25"/>
      <c r="AA41" s="25"/>
      <c r="AB41" s="25"/>
      <c r="AC41" s="25"/>
      <c r="AD41" s="24"/>
      <c r="AE41" s="24"/>
      <c r="AF41" s="24"/>
    </row>
    <row r="42" spans="1:32" ht="15" customHeight="1" thickBot="1" x14ac:dyDescent="0.5">
      <c r="A42" s="23"/>
      <c r="B42" s="24"/>
      <c r="C42" s="24"/>
      <c r="D42" s="24"/>
      <c r="E42" s="24"/>
      <c r="F42" s="24"/>
      <c r="G42" s="24"/>
      <c r="H42" s="24"/>
      <c r="I42" s="24"/>
      <c r="J42" s="24"/>
      <c r="K42" s="24"/>
      <c r="L42" s="24"/>
      <c r="M42" s="24"/>
      <c r="N42" s="24"/>
      <c r="O42" s="24"/>
      <c r="P42" s="24"/>
      <c r="Q42" s="24"/>
      <c r="R42" s="24"/>
      <c r="S42" s="24"/>
      <c r="T42" s="24"/>
      <c r="U42" s="24"/>
      <c r="V42" s="26"/>
      <c r="W42" s="26"/>
      <c r="X42" s="26"/>
      <c r="Y42" s="26"/>
      <c r="Z42" s="26"/>
      <c r="AA42" s="26"/>
      <c r="AB42" s="26"/>
      <c r="AC42" s="26"/>
      <c r="AD42" s="26"/>
      <c r="AE42" s="26"/>
      <c r="AF42" s="26"/>
    </row>
    <row r="43" spans="1:32" ht="15" customHeight="1" thickTop="1" thickBot="1" x14ac:dyDescent="0.5">
      <c r="A43" s="14"/>
      <c r="B43" s="14"/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  <c r="O43" s="245" t="s">
        <v>61</v>
      </c>
      <c r="P43" s="246"/>
      <c r="Q43" s="246"/>
      <c r="R43" s="246"/>
      <c r="S43" s="246"/>
      <c r="T43" s="246"/>
      <c r="U43" s="247"/>
      <c r="V43" s="254" t="s">
        <v>62</v>
      </c>
      <c r="W43" s="255"/>
      <c r="X43" s="255"/>
      <c r="Y43" s="256"/>
      <c r="Z43" s="255" t="s">
        <v>63</v>
      </c>
      <c r="AA43" s="255"/>
      <c r="AB43" s="255"/>
      <c r="AC43" s="255"/>
      <c r="AD43" s="255"/>
      <c r="AE43" s="255"/>
      <c r="AF43" s="256"/>
    </row>
    <row r="44" spans="1:32" ht="15" customHeight="1" thickTop="1" x14ac:dyDescent="0.45">
      <c r="A44" s="14"/>
      <c r="B44" s="14"/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  <c r="O44" s="248"/>
      <c r="P44" s="249"/>
      <c r="Q44" s="249"/>
      <c r="R44" s="249"/>
      <c r="S44" s="249"/>
      <c r="T44" s="249"/>
      <c r="U44" s="250"/>
      <c r="V44" s="27"/>
      <c r="W44" s="28"/>
      <c r="X44" s="28"/>
      <c r="Y44" s="29"/>
      <c r="Z44" s="28"/>
      <c r="AA44" s="28"/>
      <c r="AB44" s="28"/>
      <c r="AC44" s="28"/>
      <c r="AD44" s="28"/>
      <c r="AE44" s="28"/>
      <c r="AF44" s="29"/>
    </row>
    <row r="45" spans="1:32" ht="15" customHeight="1" x14ac:dyDescent="0.45">
      <c r="A45" s="14"/>
      <c r="B45" s="14"/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  <c r="O45" s="248"/>
      <c r="P45" s="249"/>
      <c r="Q45" s="249"/>
      <c r="R45" s="249"/>
      <c r="S45" s="249"/>
      <c r="T45" s="249"/>
      <c r="U45" s="250"/>
      <c r="V45" s="30"/>
      <c r="W45" s="14"/>
      <c r="X45" s="14"/>
      <c r="Y45" s="31"/>
      <c r="Z45" s="14"/>
      <c r="AA45" s="14"/>
      <c r="AB45" s="14"/>
      <c r="AC45" s="14"/>
      <c r="AD45" s="14"/>
      <c r="AE45" s="14"/>
      <c r="AF45" s="31"/>
    </row>
    <row r="46" spans="1:32" ht="15" customHeight="1" thickBot="1" x14ac:dyDescent="0.5">
      <c r="A46" s="14"/>
      <c r="B46" s="14"/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  <c r="O46" s="251"/>
      <c r="P46" s="252"/>
      <c r="Q46" s="252"/>
      <c r="R46" s="252"/>
      <c r="S46" s="252"/>
      <c r="T46" s="252"/>
      <c r="U46" s="253"/>
      <c r="V46" s="32"/>
      <c r="W46" s="33"/>
      <c r="X46" s="33"/>
      <c r="Y46" s="34"/>
      <c r="Z46" s="33"/>
      <c r="AA46" s="33"/>
      <c r="AB46" s="33"/>
      <c r="AC46" s="33"/>
      <c r="AD46" s="33"/>
      <c r="AE46" s="33"/>
      <c r="AF46" s="34"/>
    </row>
    <row r="47" spans="1:32" ht="13.8" thickTop="1" x14ac:dyDescent="0.45"/>
  </sheetData>
  <mergeCells count="52">
    <mergeCell ref="A40:AF40"/>
    <mergeCell ref="J41:U41"/>
    <mergeCell ref="O43:U46"/>
    <mergeCell ref="V43:Y43"/>
    <mergeCell ref="Z43:AF43"/>
    <mergeCell ref="A33:A37"/>
    <mergeCell ref="B33:J37"/>
    <mergeCell ref="K33:AF37"/>
    <mergeCell ref="A38:AF38"/>
    <mergeCell ref="H39:K39"/>
    <mergeCell ref="M39:P39"/>
    <mergeCell ref="R39:U39"/>
    <mergeCell ref="A29:A30"/>
    <mergeCell ref="B29:J30"/>
    <mergeCell ref="U29:U30"/>
    <mergeCell ref="W29:AD30"/>
    <mergeCell ref="AE29:AF30"/>
    <mergeCell ref="A31:A32"/>
    <mergeCell ref="B31:J32"/>
    <mergeCell ref="U31:U32"/>
    <mergeCell ref="W31:AD32"/>
    <mergeCell ref="AE31:AF32"/>
    <mergeCell ref="A25:A26"/>
    <mergeCell ref="B25:J26"/>
    <mergeCell ref="U25:U26"/>
    <mergeCell ref="W25:AD26"/>
    <mergeCell ref="AE25:AF26"/>
    <mergeCell ref="A27:A28"/>
    <mergeCell ref="B27:J28"/>
    <mergeCell ref="U27:U28"/>
    <mergeCell ref="W27:AD28"/>
    <mergeCell ref="AE27:AF28"/>
    <mergeCell ref="B18:AE19"/>
    <mergeCell ref="A21:A22"/>
    <mergeCell ref="B21:J22"/>
    <mergeCell ref="K21:AF22"/>
    <mergeCell ref="A23:A24"/>
    <mergeCell ref="B23:J24"/>
    <mergeCell ref="K23:AF24"/>
    <mergeCell ref="P15:S15"/>
    <mergeCell ref="U15:AE15"/>
    <mergeCell ref="B17:E17"/>
    <mergeCell ref="J17:T17"/>
    <mergeCell ref="U17:W17"/>
    <mergeCell ref="Y17:AE17"/>
    <mergeCell ref="L12:P12"/>
    <mergeCell ref="Q12:AE12"/>
    <mergeCell ref="AC1:AF1"/>
    <mergeCell ref="X4:Y4"/>
    <mergeCell ref="AA4:AB4"/>
    <mergeCell ref="AD4:AE4"/>
    <mergeCell ref="P9:AE10"/>
  </mergeCells>
  <phoneticPr fontId="1"/>
  <dataValidations count="2">
    <dataValidation type="list" allowBlank="1" showInputMessage="1" showErrorMessage="1" sqref="P15" xr:uid="{00000000-0002-0000-0100-000000000000}">
      <formula1>$AH$15:$AH$17</formula1>
    </dataValidation>
    <dataValidation type="list" allowBlank="1" showInputMessage="1" showErrorMessage="1" sqref="F17" xr:uid="{00000000-0002-0000-0100-000001000000}">
      <formula1>$AH$20:$AH$22</formula1>
    </dataValidation>
  </dataValidations>
  <printOptions horizontalCentered="1" verticalCentered="1"/>
  <pageMargins left="0.78740157480314965" right="0.78740157480314965" top="0.74803149606299213" bottom="0.74803149606299213" header="0.31496062992125984" footer="0.31496062992125984"/>
  <pageSetup paperSize="9" scale="97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FF00"/>
  </sheetPr>
  <dimension ref="A1:E19"/>
  <sheetViews>
    <sheetView showGridLines="0" workbookViewId="0">
      <selection activeCell="H6" sqref="H6"/>
    </sheetView>
  </sheetViews>
  <sheetFormatPr defaultColWidth="9" defaultRowHeight="14.4" x14ac:dyDescent="0.45"/>
  <cols>
    <col min="1" max="1" width="12.69921875" style="67" bestFit="1" customWidth="1"/>
    <col min="2" max="2" width="19.69921875" style="67" bestFit="1" customWidth="1"/>
    <col min="3" max="3" width="16.796875" style="67" customWidth="1"/>
    <col min="4" max="4" width="51.09765625" style="67" bestFit="1" customWidth="1"/>
    <col min="5" max="5" width="12.59765625" style="67" bestFit="1" customWidth="1"/>
    <col min="6" max="11" width="9" style="67"/>
    <col min="12" max="12" width="17.19921875" style="67" bestFit="1" customWidth="1"/>
    <col min="13" max="13" width="23.5" style="67" bestFit="1" customWidth="1"/>
    <col min="14" max="14" width="34" style="67" bestFit="1" customWidth="1"/>
    <col min="15" max="15" width="17.19921875" style="67" bestFit="1" customWidth="1"/>
    <col min="16" max="16384" width="9" style="67"/>
  </cols>
  <sheetData>
    <row r="1" spans="1:5" ht="30" customHeight="1" x14ac:dyDescent="0.45">
      <c r="A1" s="262" t="s">
        <v>28</v>
      </c>
      <c r="B1" s="262"/>
      <c r="C1" s="262"/>
      <c r="D1" s="262"/>
    </row>
    <row r="2" spans="1:5" ht="27" customHeight="1" x14ac:dyDescent="0.45"/>
    <row r="3" spans="1:5" ht="37.5" customHeight="1" x14ac:dyDescent="0.45">
      <c r="A3" s="263" t="s">
        <v>85</v>
      </c>
      <c r="B3" s="263"/>
      <c r="C3" s="263"/>
      <c r="D3" s="263"/>
      <c r="E3" s="263"/>
    </row>
    <row r="4" spans="1:5" ht="25.5" customHeight="1" thickBot="1" x14ac:dyDescent="0.3">
      <c r="A4" s="68" t="s">
        <v>86</v>
      </c>
      <c r="B4" s="69"/>
      <c r="C4" s="69"/>
      <c r="D4" s="69"/>
      <c r="E4" s="69"/>
    </row>
    <row r="5" spans="1:5" s="72" customFormat="1" ht="43.8" thickBot="1" x14ac:dyDescent="0.5">
      <c r="A5" s="70" t="s">
        <v>87</v>
      </c>
      <c r="B5" s="71" t="s">
        <v>88</v>
      </c>
      <c r="C5" s="71" t="s">
        <v>89</v>
      </c>
      <c r="D5" s="70" t="s">
        <v>90</v>
      </c>
      <c r="E5" s="71" t="s">
        <v>91</v>
      </c>
    </row>
    <row r="6" spans="1:5" x14ac:dyDescent="0.45">
      <c r="A6" s="73"/>
      <c r="B6" s="259" t="s">
        <v>92</v>
      </c>
      <c r="C6" s="259">
        <v>1</v>
      </c>
      <c r="D6" s="264" t="s">
        <v>93</v>
      </c>
      <c r="E6" s="74"/>
    </row>
    <row r="7" spans="1:5" ht="30" customHeight="1" thickBot="1" x14ac:dyDescent="0.5">
      <c r="A7" s="73" t="s">
        <v>94</v>
      </c>
      <c r="B7" s="259"/>
      <c r="C7" s="258"/>
      <c r="D7" s="265"/>
      <c r="E7" s="74"/>
    </row>
    <row r="8" spans="1:5" ht="30" customHeight="1" x14ac:dyDescent="0.45">
      <c r="A8" s="75"/>
      <c r="B8" s="259"/>
      <c r="C8" s="257">
        <v>2</v>
      </c>
      <c r="D8" s="74" t="s">
        <v>95</v>
      </c>
      <c r="E8" s="74"/>
    </row>
    <row r="9" spans="1:5" ht="18" x14ac:dyDescent="0.45">
      <c r="A9" s="75"/>
      <c r="B9" s="259"/>
      <c r="C9" s="259"/>
      <c r="D9" s="76" t="s">
        <v>96</v>
      </c>
      <c r="E9" s="74"/>
    </row>
    <row r="10" spans="1:5" ht="18" x14ac:dyDescent="0.45">
      <c r="A10" s="75"/>
      <c r="B10" s="259"/>
      <c r="C10" s="259"/>
      <c r="D10" s="76" t="s">
        <v>97</v>
      </c>
      <c r="E10" s="74"/>
    </row>
    <row r="11" spans="1:5" ht="18.600000000000001" thickBot="1" x14ac:dyDescent="0.5">
      <c r="A11" s="75"/>
      <c r="B11" s="258"/>
      <c r="C11" s="258"/>
      <c r="D11" s="77" t="s">
        <v>98</v>
      </c>
      <c r="E11" s="78" t="s">
        <v>99</v>
      </c>
    </row>
    <row r="12" spans="1:5" ht="18" x14ac:dyDescent="0.45">
      <c r="A12" s="75"/>
      <c r="B12" s="257" t="s">
        <v>100</v>
      </c>
      <c r="C12" s="257">
        <v>3</v>
      </c>
      <c r="D12" s="74" t="s">
        <v>101</v>
      </c>
      <c r="E12" s="79"/>
    </row>
    <row r="13" spans="1:5" ht="18.600000000000001" thickBot="1" x14ac:dyDescent="0.5">
      <c r="A13" s="80"/>
      <c r="B13" s="258"/>
      <c r="C13" s="258"/>
      <c r="D13" s="81" t="s">
        <v>102</v>
      </c>
      <c r="E13" s="79"/>
    </row>
    <row r="14" spans="1:5" ht="18" x14ac:dyDescent="0.45">
      <c r="A14" s="257" t="s">
        <v>103</v>
      </c>
      <c r="B14" s="257" t="s">
        <v>104</v>
      </c>
      <c r="C14" s="257">
        <v>4</v>
      </c>
      <c r="D14" s="74" t="s">
        <v>105</v>
      </c>
      <c r="E14" s="79"/>
    </row>
    <row r="15" spans="1:5" ht="18.600000000000001" thickBot="1" x14ac:dyDescent="0.5">
      <c r="A15" s="259"/>
      <c r="B15" s="260"/>
      <c r="C15" s="258"/>
      <c r="D15" s="81" t="s">
        <v>93</v>
      </c>
      <c r="E15" s="79"/>
    </row>
    <row r="16" spans="1:5" ht="18" x14ac:dyDescent="0.45">
      <c r="A16" s="259"/>
      <c r="B16" s="260"/>
      <c r="C16" s="257">
        <v>5</v>
      </c>
      <c r="D16" s="74" t="s">
        <v>105</v>
      </c>
      <c r="E16" s="79"/>
    </row>
    <row r="17" spans="1:5" ht="18" x14ac:dyDescent="0.45">
      <c r="A17" s="259"/>
      <c r="B17" s="260"/>
      <c r="C17" s="259"/>
      <c r="D17" s="74" t="s">
        <v>95</v>
      </c>
      <c r="E17" s="79"/>
    </row>
    <row r="18" spans="1:5" ht="18" x14ac:dyDescent="0.45">
      <c r="A18" s="259"/>
      <c r="B18" s="260"/>
      <c r="C18" s="259"/>
      <c r="D18" s="76" t="s">
        <v>96</v>
      </c>
      <c r="E18" s="79"/>
    </row>
    <row r="19" spans="1:5" ht="18.600000000000001" thickBot="1" x14ac:dyDescent="0.5">
      <c r="A19" s="258"/>
      <c r="B19" s="261"/>
      <c r="C19" s="258"/>
      <c r="D19" s="77" t="s">
        <v>97</v>
      </c>
      <c r="E19" s="82"/>
    </row>
  </sheetData>
  <mergeCells count="12">
    <mergeCell ref="A1:D1"/>
    <mergeCell ref="A3:E3"/>
    <mergeCell ref="B6:B11"/>
    <mergeCell ref="C6:C7"/>
    <mergeCell ref="D6:D7"/>
    <mergeCell ref="C8:C11"/>
    <mergeCell ref="B12:B13"/>
    <mergeCell ref="C12:C13"/>
    <mergeCell ref="A14:A19"/>
    <mergeCell ref="B14:B19"/>
    <mergeCell ref="C14:C15"/>
    <mergeCell ref="C16:C19"/>
  </mergeCells>
  <phoneticPr fontId="1"/>
  <pageMargins left="0.59055118110236227" right="0.39370078740157483" top="0.74803149606299213" bottom="0.74803149606299213" header="0.31496062992125984" footer="0.31496062992125984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00B0F0"/>
  </sheetPr>
  <dimension ref="A1:AV27"/>
  <sheetViews>
    <sheetView showGridLines="0" view="pageBreakPreview" zoomScaleNormal="100" zoomScaleSheetLayoutView="100" workbookViewId="0">
      <selection activeCell="Z9" sqref="Z9:AA10"/>
    </sheetView>
  </sheetViews>
  <sheetFormatPr defaultColWidth="9" defaultRowHeight="13.2" x14ac:dyDescent="0.45"/>
  <cols>
    <col min="1" max="12" width="3.09765625" style="36" customWidth="1"/>
    <col min="13" max="13" width="3.09765625" style="46" customWidth="1"/>
    <col min="14" max="14" width="3.09765625" style="36" customWidth="1"/>
    <col min="15" max="15" width="3.09765625" style="46" customWidth="1"/>
    <col min="16" max="16" width="3.09765625" style="36" customWidth="1"/>
    <col min="17" max="17" width="3.09765625" style="46" customWidth="1"/>
    <col min="18" max="18" width="3.09765625" style="36" customWidth="1"/>
    <col min="19" max="19" width="3.09765625" style="46" customWidth="1"/>
    <col min="20" max="20" width="3.09765625" style="36" customWidth="1"/>
    <col min="21" max="21" width="3.09765625" style="46" customWidth="1"/>
    <col min="22" max="22" width="3.09765625" style="36" customWidth="1"/>
    <col min="23" max="23" width="3.09765625" style="46" customWidth="1"/>
    <col min="24" max="24" width="3.09765625" style="36" customWidth="1"/>
    <col min="25" max="25" width="3.09765625" style="46" customWidth="1"/>
    <col min="26" max="26" width="3.09765625" style="36" customWidth="1"/>
    <col min="27" max="27" width="3.09765625" style="46" customWidth="1"/>
    <col min="28" max="28" width="3.09765625" style="36" customWidth="1"/>
    <col min="29" max="29" width="3.09765625" style="46" customWidth="1"/>
    <col min="30" max="30" width="3.09765625" style="36" customWidth="1"/>
    <col min="31" max="31" width="3.09765625" style="46" customWidth="1"/>
    <col min="32" max="32" width="3.09765625" style="36" customWidth="1"/>
    <col min="33" max="33" width="3.09765625" style="46" customWidth="1"/>
    <col min="34" max="34" width="3.09765625" style="36" customWidth="1"/>
    <col min="35" max="35" width="3.09765625" style="46" customWidth="1"/>
    <col min="36" max="38" width="3.09765625" style="36" customWidth="1"/>
    <col min="39" max="40" width="3.09765625" style="45" customWidth="1"/>
    <col min="41" max="41" width="3.09765625" style="62" customWidth="1"/>
    <col min="42" max="42" width="4.296875" style="46" customWidth="1"/>
    <col min="43" max="43" width="9" style="36" customWidth="1"/>
    <col min="44" max="44" width="3.19921875" style="36" customWidth="1"/>
    <col min="45" max="46" width="9" style="36" customWidth="1"/>
    <col min="47" max="47" width="9" style="36"/>
    <col min="48" max="48" width="5.19921875" style="36" bestFit="1" customWidth="1"/>
    <col min="49" max="49" width="9" style="36" customWidth="1"/>
    <col min="50" max="16384" width="9" style="36"/>
  </cols>
  <sheetData>
    <row r="1" spans="1:48" ht="22.5" customHeight="1" x14ac:dyDescent="0.45">
      <c r="A1" s="87"/>
      <c r="B1" s="88"/>
      <c r="C1" s="87"/>
      <c r="D1" s="98"/>
      <c r="E1" s="98"/>
      <c r="F1" s="285" t="s">
        <v>115</v>
      </c>
      <c r="G1" s="285"/>
      <c r="H1" s="285"/>
      <c r="I1" s="285"/>
      <c r="J1" s="285"/>
      <c r="K1" s="285"/>
      <c r="L1" s="285"/>
      <c r="M1" s="285"/>
      <c r="N1" s="285"/>
      <c r="O1" s="285"/>
      <c r="P1" s="285"/>
      <c r="Q1" s="285"/>
      <c r="R1" s="285"/>
      <c r="S1" s="285"/>
      <c r="T1" s="285"/>
      <c r="U1" s="285"/>
      <c r="V1" s="285"/>
      <c r="W1" s="285"/>
      <c r="X1" s="285"/>
      <c r="Y1" s="285"/>
      <c r="Z1" s="285"/>
      <c r="AA1" s="285"/>
      <c r="AB1" s="285"/>
      <c r="AC1" s="285"/>
      <c r="AD1" s="285"/>
      <c r="AE1" s="285"/>
      <c r="AF1" s="285"/>
      <c r="AG1" s="285"/>
      <c r="AH1" s="285"/>
      <c r="AI1" s="285"/>
      <c r="AJ1" s="285"/>
      <c r="AK1" s="89"/>
      <c r="AL1" s="89"/>
      <c r="AM1" s="89"/>
      <c r="AN1" s="89"/>
      <c r="AO1" s="89"/>
      <c r="AV1" s="40"/>
    </row>
    <row r="2" spans="1:48" ht="15" customHeight="1" thickBot="1" x14ac:dyDescent="0.25">
      <c r="A2" s="90"/>
      <c r="B2" s="90"/>
      <c r="C2" s="90"/>
      <c r="D2" s="90"/>
      <c r="E2" s="90"/>
      <c r="F2" s="90"/>
      <c r="G2" s="90"/>
      <c r="H2" s="90"/>
      <c r="I2" s="90"/>
      <c r="J2" s="90"/>
      <c r="K2" s="90"/>
      <c r="L2" s="90"/>
      <c r="M2" s="91"/>
      <c r="N2" s="90"/>
      <c r="O2" s="91"/>
      <c r="P2" s="90"/>
      <c r="Q2" s="91"/>
      <c r="R2" s="90"/>
      <c r="S2" s="91"/>
      <c r="T2" s="90"/>
      <c r="U2" s="91"/>
      <c r="V2" s="90"/>
      <c r="W2" s="91"/>
      <c r="X2" s="90"/>
      <c r="Y2" s="91"/>
      <c r="Z2" s="90"/>
      <c r="AA2" s="91"/>
      <c r="AB2" s="90"/>
      <c r="AC2" s="91"/>
      <c r="AD2" s="90"/>
      <c r="AE2" s="91"/>
      <c r="AF2" s="90"/>
      <c r="AG2" s="91"/>
      <c r="AH2" s="90"/>
      <c r="AI2" s="91"/>
      <c r="AJ2" s="90"/>
      <c r="AK2" s="90"/>
      <c r="AL2" s="90"/>
      <c r="AM2" s="92"/>
      <c r="AN2" s="92"/>
      <c r="AO2" s="130"/>
    </row>
    <row r="3" spans="1:48" ht="18.75" customHeight="1" x14ac:dyDescent="0.45">
      <c r="A3" s="310" t="s">
        <v>0</v>
      </c>
      <c r="B3" s="311"/>
      <c r="C3" s="311"/>
      <c r="D3" s="311"/>
      <c r="E3" s="311"/>
      <c r="F3" s="311"/>
      <c r="G3" s="312" t="s">
        <v>7</v>
      </c>
      <c r="H3" s="312"/>
      <c r="I3" s="312"/>
      <c r="J3" s="312"/>
      <c r="K3" s="312"/>
      <c r="L3" s="312"/>
      <c r="M3" s="312"/>
      <c r="N3" s="312"/>
      <c r="O3" s="312"/>
      <c r="P3" s="312"/>
      <c r="Q3" s="312"/>
      <c r="R3" s="312"/>
      <c r="S3" s="312"/>
      <c r="T3" s="312"/>
      <c r="U3" s="312"/>
      <c r="V3" s="311" t="s">
        <v>4</v>
      </c>
      <c r="W3" s="311"/>
      <c r="X3" s="311"/>
      <c r="Y3" s="311"/>
      <c r="Z3" s="311"/>
      <c r="AA3" s="311"/>
      <c r="AB3" s="312" t="s">
        <v>8</v>
      </c>
      <c r="AC3" s="312"/>
      <c r="AD3" s="312"/>
      <c r="AE3" s="312"/>
      <c r="AF3" s="312"/>
      <c r="AG3" s="312"/>
      <c r="AH3" s="312"/>
      <c r="AI3" s="312"/>
      <c r="AJ3" s="312"/>
      <c r="AK3" s="312"/>
      <c r="AL3" s="312"/>
      <c r="AM3" s="312"/>
      <c r="AN3" s="312"/>
      <c r="AO3" s="313"/>
    </row>
    <row r="4" spans="1:48" ht="18.75" customHeight="1" thickBot="1" x14ac:dyDescent="0.5">
      <c r="A4" s="314" t="s">
        <v>1</v>
      </c>
      <c r="B4" s="315"/>
      <c r="C4" s="315"/>
      <c r="D4" s="315"/>
      <c r="E4" s="315"/>
      <c r="F4" s="315"/>
      <c r="G4" s="316" t="str">
        <f>IF('請求書(通)'!Q12="","",'請求書(通)'!Q12)</f>
        <v/>
      </c>
      <c r="H4" s="316"/>
      <c r="I4" s="316"/>
      <c r="J4" s="316"/>
      <c r="K4" s="316"/>
      <c r="L4" s="316"/>
      <c r="M4" s="316"/>
      <c r="N4" s="316"/>
      <c r="O4" s="316"/>
      <c r="P4" s="316"/>
      <c r="Q4" s="316"/>
      <c r="R4" s="316"/>
      <c r="S4" s="316"/>
      <c r="T4" s="316"/>
      <c r="U4" s="316"/>
      <c r="V4" s="316"/>
      <c r="W4" s="316"/>
      <c r="X4" s="316"/>
      <c r="Y4" s="316"/>
      <c r="Z4" s="316"/>
      <c r="AA4" s="316"/>
      <c r="AB4" s="316"/>
      <c r="AC4" s="316"/>
      <c r="AD4" s="316"/>
      <c r="AE4" s="316"/>
      <c r="AF4" s="316"/>
      <c r="AG4" s="316"/>
      <c r="AH4" s="316"/>
      <c r="AI4" s="316"/>
      <c r="AJ4" s="316"/>
      <c r="AK4" s="316"/>
      <c r="AL4" s="316"/>
      <c r="AM4" s="316"/>
      <c r="AN4" s="316"/>
      <c r="AO4" s="317"/>
    </row>
    <row r="5" spans="1:48" ht="15" customHeight="1" thickBot="1" x14ac:dyDescent="0.5">
      <c r="A5" s="88"/>
      <c r="B5" s="88"/>
      <c r="C5" s="88"/>
      <c r="D5" s="88"/>
      <c r="E5" s="88"/>
      <c r="F5" s="88"/>
      <c r="G5" s="88"/>
      <c r="H5" s="88"/>
      <c r="I5" s="88"/>
      <c r="J5" s="88"/>
      <c r="K5" s="88"/>
      <c r="L5" s="93"/>
      <c r="M5" s="94"/>
      <c r="N5" s="88"/>
      <c r="O5" s="94"/>
      <c r="P5" s="88"/>
      <c r="Q5" s="94"/>
      <c r="R5" s="93"/>
      <c r="S5" s="94"/>
      <c r="T5" s="88"/>
      <c r="U5" s="94"/>
      <c r="V5" s="88"/>
      <c r="W5" s="94"/>
      <c r="X5" s="88"/>
      <c r="Y5" s="94"/>
      <c r="Z5" s="88"/>
      <c r="AA5" s="94"/>
      <c r="AB5" s="88"/>
      <c r="AC5" s="94"/>
      <c r="AD5" s="88"/>
      <c r="AE5" s="94"/>
      <c r="AF5" s="88"/>
      <c r="AG5" s="94"/>
      <c r="AH5" s="88"/>
      <c r="AI5" s="94"/>
      <c r="AJ5" s="88"/>
      <c r="AK5" s="88"/>
      <c r="AL5" s="88"/>
      <c r="AM5" s="93"/>
      <c r="AN5" s="93"/>
      <c r="AO5" s="130"/>
    </row>
    <row r="6" spans="1:48" s="132" customFormat="1" ht="30" customHeight="1" thickBot="1" x14ac:dyDescent="0.5">
      <c r="A6" s="279" t="s">
        <v>73</v>
      </c>
      <c r="B6" s="334"/>
      <c r="C6" s="334"/>
      <c r="D6" s="334"/>
      <c r="E6" s="277">
        <f>SUM(P6,W6,AD6,AK6)</f>
        <v>0</v>
      </c>
      <c r="F6" s="278"/>
      <c r="G6" s="278"/>
      <c r="H6" s="278"/>
      <c r="I6" s="278"/>
      <c r="J6" s="95" t="s">
        <v>23</v>
      </c>
      <c r="K6" s="279" t="s">
        <v>72</v>
      </c>
      <c r="L6" s="280"/>
      <c r="M6" s="280"/>
      <c r="N6" s="281" t="s">
        <v>11</v>
      </c>
      <c r="O6" s="266"/>
      <c r="P6" s="282">
        <f>R8</f>
        <v>0</v>
      </c>
      <c r="Q6" s="282"/>
      <c r="R6" s="282"/>
      <c r="S6" s="282"/>
      <c r="T6" s="96" t="s">
        <v>23</v>
      </c>
      <c r="U6" s="283" t="s">
        <v>71</v>
      </c>
      <c r="V6" s="283"/>
      <c r="W6" s="284">
        <f>IF(AL11="","",AL11)</f>
        <v>0</v>
      </c>
      <c r="X6" s="284"/>
      <c r="Y6" s="284"/>
      <c r="Z6" s="284"/>
      <c r="AA6" s="97" t="s">
        <v>23</v>
      </c>
      <c r="AB6" s="281" t="s">
        <v>70</v>
      </c>
      <c r="AC6" s="283"/>
      <c r="AD6" s="284">
        <f>IF(AL21+AL12+AL13+AL14+AL15+AL16+AL17+AL18+AL19+AL20="","",AL21+AL12+AL13+AL14+AL15+AL16+AL17+AL18+AL19+AL20)</f>
        <v>0</v>
      </c>
      <c r="AE6" s="284"/>
      <c r="AF6" s="284"/>
      <c r="AG6" s="284"/>
      <c r="AH6" s="131" t="s">
        <v>23</v>
      </c>
      <c r="AI6" s="266" t="s">
        <v>82</v>
      </c>
      <c r="AJ6" s="267"/>
      <c r="AK6" s="330">
        <f>AL22</f>
        <v>0</v>
      </c>
      <c r="AL6" s="331"/>
      <c r="AM6" s="331"/>
      <c r="AN6" s="332"/>
      <c r="AO6" s="96" t="s">
        <v>83</v>
      </c>
    </row>
    <row r="7" spans="1:48" ht="12" customHeight="1" x14ac:dyDescent="0.45">
      <c r="A7" s="49"/>
      <c r="B7" s="49"/>
      <c r="C7" s="49"/>
      <c r="D7" s="49"/>
      <c r="E7" s="49"/>
      <c r="F7" s="49"/>
      <c r="G7" s="50"/>
      <c r="H7" s="50"/>
      <c r="I7" s="51"/>
      <c r="J7" s="51"/>
      <c r="K7" s="51"/>
      <c r="L7" s="50"/>
      <c r="M7" s="51"/>
      <c r="N7" s="50"/>
      <c r="O7" s="51"/>
      <c r="P7" s="50"/>
      <c r="Q7" s="51"/>
      <c r="R7" s="50"/>
      <c r="S7" s="51"/>
      <c r="T7" s="50"/>
      <c r="U7" s="51"/>
      <c r="V7" s="50"/>
      <c r="W7" s="51"/>
      <c r="X7" s="50"/>
      <c r="Y7" s="51"/>
      <c r="Z7" s="292"/>
      <c r="AA7" s="292"/>
      <c r="AB7" s="292"/>
      <c r="AC7" s="333"/>
      <c r="AD7" s="333"/>
      <c r="AE7" s="333"/>
      <c r="AF7" s="333"/>
      <c r="AG7" s="62"/>
      <c r="AH7" s="292"/>
      <c r="AI7" s="292"/>
      <c r="AJ7" s="292"/>
      <c r="AK7" s="292"/>
      <c r="AL7" s="292"/>
      <c r="AM7" s="292"/>
      <c r="AN7" s="292"/>
      <c r="AO7" s="133"/>
      <c r="AP7" s="58"/>
    </row>
    <row r="8" spans="1:48" ht="18.75" customHeight="1" thickBot="1" x14ac:dyDescent="0.5">
      <c r="A8" s="53" t="s">
        <v>27</v>
      </c>
      <c r="B8" s="49"/>
      <c r="C8" s="49"/>
      <c r="D8" s="49"/>
      <c r="E8" s="49"/>
      <c r="F8" s="36" t="s">
        <v>18</v>
      </c>
      <c r="G8" s="50"/>
      <c r="H8" s="50"/>
      <c r="I8" s="6"/>
      <c r="J8" s="6"/>
      <c r="K8" s="6"/>
      <c r="L8" s="7"/>
      <c r="M8" s="6"/>
      <c r="N8" s="7"/>
      <c r="O8" s="335" t="s">
        <v>11</v>
      </c>
      <c r="P8" s="335"/>
      <c r="Q8" s="335"/>
      <c r="R8" s="293"/>
      <c r="S8" s="293"/>
      <c r="T8" s="293"/>
      <c r="U8" s="293"/>
      <c r="V8" s="36" t="s">
        <v>19</v>
      </c>
      <c r="W8" s="36"/>
      <c r="X8" s="50"/>
      <c r="Y8" s="51"/>
      <c r="Z8" s="50"/>
      <c r="AA8" s="51"/>
      <c r="AB8" s="50"/>
      <c r="AC8" s="51"/>
      <c r="AD8" s="50"/>
      <c r="AE8" s="51"/>
      <c r="AF8" s="50"/>
      <c r="AG8" s="51"/>
      <c r="AH8" s="50"/>
      <c r="AI8" s="51"/>
      <c r="AJ8" s="50"/>
      <c r="AK8" s="50"/>
      <c r="AL8" s="50"/>
      <c r="AM8" s="52"/>
      <c r="AN8" s="52"/>
      <c r="AO8" s="49"/>
      <c r="AP8" s="58"/>
    </row>
    <row r="9" spans="1:48" ht="18.75" customHeight="1" x14ac:dyDescent="0.45">
      <c r="A9" s="336" t="s">
        <v>16</v>
      </c>
      <c r="B9" s="337"/>
      <c r="C9" s="337"/>
      <c r="D9" s="337"/>
      <c r="E9" s="337"/>
      <c r="F9" s="337"/>
      <c r="G9" s="337"/>
      <c r="H9" s="286" t="s">
        <v>22</v>
      </c>
      <c r="I9" s="287"/>
      <c r="J9" s="287"/>
      <c r="K9" s="288"/>
      <c r="L9" s="318">
        <v>4</v>
      </c>
      <c r="M9" s="319"/>
      <c r="N9" s="318">
        <v>5</v>
      </c>
      <c r="O9" s="319"/>
      <c r="P9" s="318">
        <v>6</v>
      </c>
      <c r="Q9" s="319"/>
      <c r="R9" s="318">
        <v>7</v>
      </c>
      <c r="S9" s="319"/>
      <c r="T9" s="318">
        <v>8</v>
      </c>
      <c r="U9" s="319"/>
      <c r="V9" s="318">
        <v>9</v>
      </c>
      <c r="W9" s="319"/>
      <c r="X9" s="318">
        <v>10</v>
      </c>
      <c r="Y9" s="319"/>
      <c r="Z9" s="318">
        <v>11</v>
      </c>
      <c r="AA9" s="319"/>
      <c r="AB9" s="318">
        <v>12</v>
      </c>
      <c r="AC9" s="319"/>
      <c r="AD9" s="318">
        <v>1</v>
      </c>
      <c r="AE9" s="319"/>
      <c r="AF9" s="318">
        <v>2</v>
      </c>
      <c r="AG9" s="319"/>
      <c r="AH9" s="318">
        <v>3</v>
      </c>
      <c r="AI9" s="319"/>
      <c r="AJ9" s="322" t="s">
        <v>20</v>
      </c>
      <c r="AK9" s="323"/>
      <c r="AL9" s="322" t="s">
        <v>15</v>
      </c>
      <c r="AM9" s="326"/>
      <c r="AN9" s="326"/>
      <c r="AO9" s="327"/>
    </row>
    <row r="10" spans="1:48" ht="18.75" customHeight="1" thickBot="1" x14ac:dyDescent="0.25">
      <c r="A10" s="338"/>
      <c r="B10" s="339"/>
      <c r="C10" s="339"/>
      <c r="D10" s="339"/>
      <c r="E10" s="339"/>
      <c r="F10" s="339"/>
      <c r="G10" s="339"/>
      <c r="H10" s="289" t="s">
        <v>21</v>
      </c>
      <c r="I10" s="290"/>
      <c r="J10" s="290"/>
      <c r="K10" s="291"/>
      <c r="L10" s="320"/>
      <c r="M10" s="321"/>
      <c r="N10" s="320"/>
      <c r="O10" s="321"/>
      <c r="P10" s="320"/>
      <c r="Q10" s="321"/>
      <c r="R10" s="320"/>
      <c r="S10" s="321"/>
      <c r="T10" s="320"/>
      <c r="U10" s="321"/>
      <c r="V10" s="320"/>
      <c r="W10" s="321"/>
      <c r="X10" s="320"/>
      <c r="Y10" s="321"/>
      <c r="Z10" s="320"/>
      <c r="AA10" s="321"/>
      <c r="AB10" s="320"/>
      <c r="AC10" s="321"/>
      <c r="AD10" s="320"/>
      <c r="AE10" s="321"/>
      <c r="AF10" s="320"/>
      <c r="AG10" s="321"/>
      <c r="AH10" s="320"/>
      <c r="AI10" s="321"/>
      <c r="AJ10" s="324"/>
      <c r="AK10" s="325"/>
      <c r="AL10" s="324"/>
      <c r="AM10" s="328"/>
      <c r="AN10" s="328"/>
      <c r="AO10" s="329"/>
    </row>
    <row r="11" spans="1:48" ht="18.75" customHeight="1" x14ac:dyDescent="0.45">
      <c r="A11" s="268" t="s">
        <v>79</v>
      </c>
      <c r="B11" s="358" t="s">
        <v>14</v>
      </c>
      <c r="C11" s="359"/>
      <c r="D11" s="359"/>
      <c r="E11" s="359"/>
      <c r="F11" s="359"/>
      <c r="G11" s="359"/>
      <c r="H11" s="340"/>
      <c r="I11" s="341"/>
      <c r="J11" s="297" t="s">
        <v>65</v>
      </c>
      <c r="K11" s="298"/>
      <c r="L11" s="306"/>
      <c r="M11" s="307"/>
      <c r="N11" s="306"/>
      <c r="O11" s="307"/>
      <c r="P11" s="306"/>
      <c r="Q11" s="307"/>
      <c r="R11" s="306"/>
      <c r="S11" s="307"/>
      <c r="T11" s="306"/>
      <c r="U11" s="307"/>
      <c r="V11" s="306"/>
      <c r="W11" s="307"/>
      <c r="X11" s="306"/>
      <c r="Y11" s="307"/>
      <c r="Z11" s="306"/>
      <c r="AA11" s="307"/>
      <c r="AB11" s="306"/>
      <c r="AC11" s="307"/>
      <c r="AD11" s="306"/>
      <c r="AE11" s="307"/>
      <c r="AF11" s="306"/>
      <c r="AG11" s="307"/>
      <c r="AH11" s="306"/>
      <c r="AI11" s="307"/>
      <c r="AJ11" s="342">
        <f t="shared" ref="AJ11:AJ24" si="0">SUM(L11:AH11)</f>
        <v>0</v>
      </c>
      <c r="AK11" s="343"/>
      <c r="AL11" s="344">
        <f>H11*AJ11</f>
        <v>0</v>
      </c>
      <c r="AM11" s="345"/>
      <c r="AN11" s="345"/>
      <c r="AO11" s="134" t="s">
        <v>2</v>
      </c>
    </row>
    <row r="12" spans="1:48" ht="18.75" customHeight="1" x14ac:dyDescent="0.45">
      <c r="A12" s="269"/>
      <c r="B12" s="346" t="s">
        <v>12</v>
      </c>
      <c r="C12" s="347" t="s">
        <v>5</v>
      </c>
      <c r="D12" s="347"/>
      <c r="E12" s="347"/>
      <c r="F12" s="347"/>
      <c r="G12" s="347"/>
      <c r="H12" s="304">
        <v>1000</v>
      </c>
      <c r="I12" s="305"/>
      <c r="J12" s="299" t="s">
        <v>65</v>
      </c>
      <c r="K12" s="300"/>
      <c r="L12" s="275"/>
      <c r="M12" s="276"/>
      <c r="N12" s="275"/>
      <c r="O12" s="276"/>
      <c r="P12" s="275"/>
      <c r="Q12" s="276"/>
      <c r="R12" s="275"/>
      <c r="S12" s="276"/>
      <c r="T12" s="275"/>
      <c r="U12" s="276"/>
      <c r="V12" s="275"/>
      <c r="W12" s="276"/>
      <c r="X12" s="275"/>
      <c r="Y12" s="276"/>
      <c r="Z12" s="275"/>
      <c r="AA12" s="276"/>
      <c r="AB12" s="275"/>
      <c r="AC12" s="276"/>
      <c r="AD12" s="275"/>
      <c r="AE12" s="276"/>
      <c r="AF12" s="275"/>
      <c r="AG12" s="276"/>
      <c r="AH12" s="275"/>
      <c r="AI12" s="276"/>
      <c r="AJ12" s="348">
        <f t="shared" si="0"/>
        <v>0</v>
      </c>
      <c r="AK12" s="349"/>
      <c r="AL12" s="350">
        <f>H12*AJ12</f>
        <v>0</v>
      </c>
      <c r="AM12" s="351"/>
      <c r="AN12" s="351"/>
      <c r="AO12" s="135" t="s">
        <v>2</v>
      </c>
    </row>
    <row r="13" spans="1:48" ht="18.75" customHeight="1" x14ac:dyDescent="0.45">
      <c r="A13" s="269"/>
      <c r="B13" s="346"/>
      <c r="C13" s="352" t="s">
        <v>9</v>
      </c>
      <c r="D13" s="352"/>
      <c r="E13" s="352" t="s">
        <v>74</v>
      </c>
      <c r="F13" s="352"/>
      <c r="G13" s="352"/>
      <c r="H13" s="304">
        <v>1500</v>
      </c>
      <c r="I13" s="305"/>
      <c r="J13" s="299" t="s">
        <v>65</v>
      </c>
      <c r="K13" s="300"/>
      <c r="L13" s="275"/>
      <c r="M13" s="276"/>
      <c r="N13" s="275"/>
      <c r="O13" s="276"/>
      <c r="P13" s="275"/>
      <c r="Q13" s="276"/>
      <c r="R13" s="275"/>
      <c r="S13" s="276"/>
      <c r="T13" s="275"/>
      <c r="U13" s="276"/>
      <c r="V13" s="275"/>
      <c r="W13" s="276"/>
      <c r="X13" s="275"/>
      <c r="Y13" s="276"/>
      <c r="Z13" s="275"/>
      <c r="AA13" s="276"/>
      <c r="AB13" s="275"/>
      <c r="AC13" s="276"/>
      <c r="AD13" s="275"/>
      <c r="AE13" s="276"/>
      <c r="AF13" s="275"/>
      <c r="AG13" s="276"/>
      <c r="AH13" s="275"/>
      <c r="AI13" s="276"/>
      <c r="AJ13" s="348">
        <f t="shared" si="0"/>
        <v>0</v>
      </c>
      <c r="AK13" s="349"/>
      <c r="AL13" s="350">
        <f>H13*AJ13</f>
        <v>0</v>
      </c>
      <c r="AM13" s="351"/>
      <c r="AN13" s="351"/>
      <c r="AO13" s="135" t="s">
        <v>2</v>
      </c>
    </row>
    <row r="14" spans="1:48" ht="18.75" customHeight="1" x14ac:dyDescent="0.45">
      <c r="A14" s="269"/>
      <c r="B14" s="346"/>
      <c r="C14" s="352"/>
      <c r="D14" s="352"/>
      <c r="E14" s="301" t="s">
        <v>75</v>
      </c>
      <c r="F14" s="302"/>
      <c r="G14" s="303"/>
      <c r="H14" s="304">
        <v>2000</v>
      </c>
      <c r="I14" s="305"/>
      <c r="J14" s="299" t="s">
        <v>65</v>
      </c>
      <c r="K14" s="300"/>
      <c r="L14" s="275"/>
      <c r="M14" s="276"/>
      <c r="N14" s="275"/>
      <c r="O14" s="276"/>
      <c r="P14" s="275"/>
      <c r="Q14" s="276"/>
      <c r="R14" s="275"/>
      <c r="S14" s="276"/>
      <c r="T14" s="275"/>
      <c r="U14" s="276"/>
      <c r="V14" s="275"/>
      <c r="W14" s="276"/>
      <c r="X14" s="275"/>
      <c r="Y14" s="276"/>
      <c r="Z14" s="275"/>
      <c r="AA14" s="276"/>
      <c r="AB14" s="275"/>
      <c r="AC14" s="276"/>
      <c r="AD14" s="275"/>
      <c r="AE14" s="276"/>
      <c r="AF14" s="275"/>
      <c r="AG14" s="276"/>
      <c r="AH14" s="275"/>
      <c r="AI14" s="276"/>
      <c r="AJ14" s="348">
        <f t="shared" si="0"/>
        <v>0</v>
      </c>
      <c r="AK14" s="349"/>
      <c r="AL14" s="350">
        <f>H14*AJ14</f>
        <v>0</v>
      </c>
      <c r="AM14" s="351"/>
      <c r="AN14" s="351"/>
      <c r="AO14" s="135" t="s">
        <v>2</v>
      </c>
    </row>
    <row r="15" spans="1:48" ht="18.75" customHeight="1" x14ac:dyDescent="0.45">
      <c r="A15" s="269"/>
      <c r="B15" s="346"/>
      <c r="C15" s="352"/>
      <c r="D15" s="352"/>
      <c r="E15" s="301" t="s">
        <v>80</v>
      </c>
      <c r="F15" s="302"/>
      <c r="G15" s="303"/>
      <c r="H15" s="304">
        <v>2500</v>
      </c>
      <c r="I15" s="305"/>
      <c r="J15" s="299" t="s">
        <v>65</v>
      </c>
      <c r="K15" s="300"/>
      <c r="L15" s="275"/>
      <c r="M15" s="276"/>
      <c r="N15" s="275"/>
      <c r="O15" s="276"/>
      <c r="P15" s="275"/>
      <c r="Q15" s="276"/>
      <c r="R15" s="275"/>
      <c r="S15" s="276"/>
      <c r="T15" s="275"/>
      <c r="U15" s="276"/>
      <c r="V15" s="275"/>
      <c r="W15" s="276"/>
      <c r="X15" s="275"/>
      <c r="Y15" s="276"/>
      <c r="Z15" s="275"/>
      <c r="AA15" s="276"/>
      <c r="AB15" s="275"/>
      <c r="AC15" s="276"/>
      <c r="AD15" s="275"/>
      <c r="AE15" s="276"/>
      <c r="AF15" s="275"/>
      <c r="AG15" s="276"/>
      <c r="AH15" s="275"/>
      <c r="AI15" s="276"/>
      <c r="AJ15" s="348">
        <f t="shared" si="0"/>
        <v>0</v>
      </c>
      <c r="AK15" s="349"/>
      <c r="AL15" s="350">
        <f>H15*AJ15</f>
        <v>0</v>
      </c>
      <c r="AM15" s="351"/>
      <c r="AN15" s="351"/>
      <c r="AO15" s="135" t="s">
        <v>2</v>
      </c>
    </row>
    <row r="16" spans="1:48" ht="18.75" customHeight="1" x14ac:dyDescent="0.45">
      <c r="A16" s="269"/>
      <c r="B16" s="346"/>
      <c r="C16" s="352"/>
      <c r="D16" s="352"/>
      <c r="E16" s="353"/>
      <c r="F16" s="354"/>
      <c r="G16" s="355"/>
      <c r="H16" s="356"/>
      <c r="I16" s="357"/>
      <c r="J16" s="299" t="s">
        <v>65</v>
      </c>
      <c r="K16" s="300"/>
      <c r="L16" s="275"/>
      <c r="M16" s="276"/>
      <c r="N16" s="275"/>
      <c r="O16" s="276"/>
      <c r="P16" s="275"/>
      <c r="Q16" s="276"/>
      <c r="R16" s="275"/>
      <c r="S16" s="276"/>
      <c r="T16" s="275"/>
      <c r="U16" s="276"/>
      <c r="V16" s="275"/>
      <c r="W16" s="276"/>
      <c r="X16" s="275"/>
      <c r="Y16" s="276"/>
      <c r="Z16" s="275"/>
      <c r="AA16" s="276"/>
      <c r="AB16" s="275"/>
      <c r="AC16" s="276"/>
      <c r="AD16" s="275"/>
      <c r="AE16" s="276"/>
      <c r="AF16" s="275"/>
      <c r="AG16" s="276"/>
      <c r="AH16" s="275"/>
      <c r="AI16" s="276"/>
      <c r="AJ16" s="348">
        <f t="shared" si="0"/>
        <v>0</v>
      </c>
      <c r="AK16" s="349"/>
      <c r="AL16" s="350">
        <f t="shared" ref="AL16:AL24" si="1">H16*AJ16</f>
        <v>0</v>
      </c>
      <c r="AM16" s="351"/>
      <c r="AN16" s="351"/>
      <c r="AO16" s="135" t="s">
        <v>2</v>
      </c>
    </row>
    <row r="17" spans="1:41" ht="18.75" customHeight="1" x14ac:dyDescent="0.45">
      <c r="A17" s="269"/>
      <c r="B17" s="346" t="s">
        <v>13</v>
      </c>
      <c r="C17" s="347" t="s">
        <v>5</v>
      </c>
      <c r="D17" s="347"/>
      <c r="E17" s="347"/>
      <c r="F17" s="347"/>
      <c r="G17" s="347"/>
      <c r="H17" s="304">
        <v>500</v>
      </c>
      <c r="I17" s="305"/>
      <c r="J17" s="299" t="s">
        <v>65</v>
      </c>
      <c r="K17" s="300"/>
      <c r="L17" s="275"/>
      <c r="M17" s="276"/>
      <c r="N17" s="275"/>
      <c r="O17" s="276"/>
      <c r="P17" s="275"/>
      <c r="Q17" s="276"/>
      <c r="R17" s="275"/>
      <c r="S17" s="276"/>
      <c r="T17" s="275"/>
      <c r="U17" s="276"/>
      <c r="V17" s="275"/>
      <c r="W17" s="276"/>
      <c r="X17" s="275"/>
      <c r="Y17" s="276"/>
      <c r="Z17" s="275"/>
      <c r="AA17" s="276"/>
      <c r="AB17" s="275"/>
      <c r="AC17" s="276"/>
      <c r="AD17" s="275"/>
      <c r="AE17" s="276"/>
      <c r="AF17" s="275"/>
      <c r="AG17" s="276"/>
      <c r="AH17" s="275"/>
      <c r="AI17" s="276"/>
      <c r="AJ17" s="348">
        <f t="shared" si="0"/>
        <v>0</v>
      </c>
      <c r="AK17" s="349"/>
      <c r="AL17" s="350">
        <f t="shared" si="1"/>
        <v>0</v>
      </c>
      <c r="AM17" s="351"/>
      <c r="AN17" s="351"/>
      <c r="AO17" s="135" t="s">
        <v>2</v>
      </c>
    </row>
    <row r="18" spans="1:41" ht="18.75" customHeight="1" x14ac:dyDescent="0.45">
      <c r="A18" s="269"/>
      <c r="B18" s="361"/>
      <c r="C18" s="352" t="s">
        <v>9</v>
      </c>
      <c r="D18" s="352"/>
      <c r="E18" s="352" t="s">
        <v>74</v>
      </c>
      <c r="F18" s="352"/>
      <c r="G18" s="352"/>
      <c r="H18" s="304">
        <v>700</v>
      </c>
      <c r="I18" s="305"/>
      <c r="J18" s="299" t="s">
        <v>65</v>
      </c>
      <c r="K18" s="300"/>
      <c r="L18" s="275"/>
      <c r="M18" s="276"/>
      <c r="N18" s="275"/>
      <c r="O18" s="276"/>
      <c r="P18" s="275"/>
      <c r="Q18" s="276"/>
      <c r="R18" s="275"/>
      <c r="S18" s="276"/>
      <c r="T18" s="275"/>
      <c r="U18" s="276"/>
      <c r="V18" s="275"/>
      <c r="W18" s="276"/>
      <c r="X18" s="275"/>
      <c r="Y18" s="276"/>
      <c r="Z18" s="275"/>
      <c r="AA18" s="276"/>
      <c r="AB18" s="275"/>
      <c r="AC18" s="276"/>
      <c r="AD18" s="275"/>
      <c r="AE18" s="276"/>
      <c r="AF18" s="275"/>
      <c r="AG18" s="276"/>
      <c r="AH18" s="275"/>
      <c r="AI18" s="360"/>
      <c r="AJ18" s="348">
        <f t="shared" si="0"/>
        <v>0</v>
      </c>
      <c r="AK18" s="349"/>
      <c r="AL18" s="350">
        <f t="shared" si="1"/>
        <v>0</v>
      </c>
      <c r="AM18" s="351"/>
      <c r="AN18" s="351"/>
      <c r="AO18" s="135" t="s">
        <v>2</v>
      </c>
    </row>
    <row r="19" spans="1:41" ht="18.75" customHeight="1" x14ac:dyDescent="0.45">
      <c r="A19" s="269"/>
      <c r="B19" s="361"/>
      <c r="C19" s="352"/>
      <c r="D19" s="352"/>
      <c r="E19" s="301" t="s">
        <v>75</v>
      </c>
      <c r="F19" s="302"/>
      <c r="G19" s="303"/>
      <c r="H19" s="304">
        <v>900</v>
      </c>
      <c r="I19" s="305"/>
      <c r="J19" s="299" t="s">
        <v>65</v>
      </c>
      <c r="K19" s="300"/>
      <c r="L19" s="275"/>
      <c r="M19" s="276"/>
      <c r="N19" s="275"/>
      <c r="O19" s="276"/>
      <c r="P19" s="275"/>
      <c r="Q19" s="276"/>
      <c r="R19" s="275"/>
      <c r="S19" s="276"/>
      <c r="T19" s="275"/>
      <c r="U19" s="276"/>
      <c r="V19" s="275"/>
      <c r="W19" s="276"/>
      <c r="X19" s="275"/>
      <c r="Y19" s="276"/>
      <c r="Z19" s="275"/>
      <c r="AA19" s="276"/>
      <c r="AB19" s="275"/>
      <c r="AC19" s="276"/>
      <c r="AD19" s="275"/>
      <c r="AE19" s="276"/>
      <c r="AF19" s="275"/>
      <c r="AG19" s="276"/>
      <c r="AH19" s="275"/>
      <c r="AI19" s="276"/>
      <c r="AJ19" s="348">
        <f t="shared" si="0"/>
        <v>0</v>
      </c>
      <c r="AK19" s="349"/>
      <c r="AL19" s="350">
        <f t="shared" si="1"/>
        <v>0</v>
      </c>
      <c r="AM19" s="351"/>
      <c r="AN19" s="351"/>
      <c r="AO19" s="135" t="s">
        <v>2</v>
      </c>
    </row>
    <row r="20" spans="1:41" ht="18.75" customHeight="1" x14ac:dyDescent="0.45">
      <c r="A20" s="269"/>
      <c r="B20" s="361"/>
      <c r="C20" s="352"/>
      <c r="D20" s="352"/>
      <c r="E20" s="301" t="s">
        <v>80</v>
      </c>
      <c r="F20" s="302"/>
      <c r="G20" s="303"/>
      <c r="H20" s="304">
        <v>1100</v>
      </c>
      <c r="I20" s="305"/>
      <c r="J20" s="299" t="s">
        <v>65</v>
      </c>
      <c r="K20" s="300"/>
      <c r="L20" s="275"/>
      <c r="M20" s="276"/>
      <c r="N20" s="275"/>
      <c r="O20" s="276"/>
      <c r="P20" s="275"/>
      <c r="Q20" s="276"/>
      <c r="R20" s="275"/>
      <c r="S20" s="276"/>
      <c r="T20" s="275"/>
      <c r="U20" s="276"/>
      <c r="V20" s="275"/>
      <c r="W20" s="276"/>
      <c r="X20" s="275"/>
      <c r="Y20" s="276"/>
      <c r="Z20" s="275"/>
      <c r="AA20" s="276"/>
      <c r="AB20" s="275"/>
      <c r="AC20" s="276"/>
      <c r="AD20" s="275"/>
      <c r="AE20" s="276"/>
      <c r="AF20" s="275"/>
      <c r="AG20" s="276"/>
      <c r="AH20" s="275"/>
      <c r="AI20" s="276"/>
      <c r="AJ20" s="348">
        <f t="shared" si="0"/>
        <v>0</v>
      </c>
      <c r="AK20" s="349"/>
      <c r="AL20" s="350">
        <f t="shared" si="1"/>
        <v>0</v>
      </c>
      <c r="AM20" s="351"/>
      <c r="AN20" s="351"/>
      <c r="AO20" s="135" t="s">
        <v>2</v>
      </c>
    </row>
    <row r="21" spans="1:41" ht="18.75" customHeight="1" thickBot="1" x14ac:dyDescent="0.5">
      <c r="A21" s="269"/>
      <c r="B21" s="361"/>
      <c r="C21" s="352"/>
      <c r="D21" s="352"/>
      <c r="E21" s="353"/>
      <c r="F21" s="354"/>
      <c r="G21" s="355"/>
      <c r="H21" s="356"/>
      <c r="I21" s="357"/>
      <c r="J21" s="299" t="s">
        <v>65</v>
      </c>
      <c r="K21" s="300"/>
      <c r="L21" s="275"/>
      <c r="M21" s="276"/>
      <c r="N21" s="275"/>
      <c r="O21" s="276"/>
      <c r="P21" s="275"/>
      <c r="Q21" s="276"/>
      <c r="R21" s="275"/>
      <c r="S21" s="276"/>
      <c r="T21" s="275"/>
      <c r="U21" s="276"/>
      <c r="V21" s="275"/>
      <c r="W21" s="276"/>
      <c r="X21" s="275"/>
      <c r="Y21" s="276"/>
      <c r="Z21" s="275"/>
      <c r="AA21" s="276"/>
      <c r="AB21" s="275"/>
      <c r="AC21" s="276"/>
      <c r="AD21" s="275"/>
      <c r="AE21" s="276"/>
      <c r="AF21" s="275"/>
      <c r="AG21" s="276"/>
      <c r="AH21" s="275"/>
      <c r="AI21" s="276"/>
      <c r="AJ21" s="348">
        <f t="shared" si="0"/>
        <v>0</v>
      </c>
      <c r="AK21" s="349"/>
      <c r="AL21" s="350">
        <f t="shared" si="1"/>
        <v>0</v>
      </c>
      <c r="AM21" s="351"/>
      <c r="AN21" s="351"/>
      <c r="AO21" s="135" t="s">
        <v>2</v>
      </c>
    </row>
    <row r="22" spans="1:41" ht="19.5" customHeight="1" thickBot="1" x14ac:dyDescent="0.5">
      <c r="A22" s="270"/>
      <c r="B22" s="362" t="s">
        <v>81</v>
      </c>
      <c r="C22" s="363"/>
      <c r="D22" s="363"/>
      <c r="E22" s="363"/>
      <c r="F22" s="363"/>
      <c r="G22" s="363"/>
      <c r="H22" s="363"/>
      <c r="I22" s="363"/>
      <c r="J22" s="363"/>
      <c r="K22" s="364"/>
      <c r="L22" s="365" t="s">
        <v>111</v>
      </c>
      <c r="M22" s="366"/>
      <c r="N22" s="366"/>
      <c r="O22" s="366"/>
      <c r="P22" s="366"/>
      <c r="Q22" s="136"/>
      <c r="R22" s="137" t="s">
        <v>84</v>
      </c>
      <c r="S22" s="367"/>
      <c r="T22" s="366"/>
      <c r="U22" s="368"/>
      <c r="V22" s="368"/>
      <c r="W22" s="368"/>
      <c r="X22" s="368"/>
      <c r="Y22" s="368"/>
      <c r="Z22" s="368"/>
      <c r="AA22" s="368"/>
      <c r="AB22" s="138"/>
      <c r="AC22" s="139"/>
      <c r="AD22" s="396"/>
      <c r="AE22" s="396"/>
      <c r="AF22" s="396"/>
      <c r="AG22" s="137"/>
      <c r="AH22" s="137"/>
      <c r="AI22" s="137"/>
      <c r="AJ22" s="271"/>
      <c r="AK22" s="272"/>
      <c r="AL22" s="273"/>
      <c r="AM22" s="274"/>
      <c r="AN22" s="274"/>
      <c r="AO22" s="140" t="s">
        <v>23</v>
      </c>
    </row>
    <row r="23" spans="1:41" ht="19.5" customHeight="1" x14ac:dyDescent="0.45">
      <c r="A23" s="369" t="s">
        <v>17</v>
      </c>
      <c r="B23" s="370"/>
      <c r="C23" s="371"/>
      <c r="D23" s="375" t="s">
        <v>6</v>
      </c>
      <c r="E23" s="375"/>
      <c r="F23" s="375"/>
      <c r="G23" s="375"/>
      <c r="H23" s="376"/>
      <c r="I23" s="377"/>
      <c r="J23" s="297" t="s">
        <v>66</v>
      </c>
      <c r="K23" s="298"/>
      <c r="L23" s="308"/>
      <c r="M23" s="309"/>
      <c r="N23" s="308"/>
      <c r="O23" s="309"/>
      <c r="P23" s="308"/>
      <c r="Q23" s="309"/>
      <c r="R23" s="308"/>
      <c r="S23" s="309"/>
      <c r="T23" s="308"/>
      <c r="U23" s="309"/>
      <c r="V23" s="308"/>
      <c r="W23" s="309"/>
      <c r="X23" s="308"/>
      <c r="Y23" s="309"/>
      <c r="Z23" s="308"/>
      <c r="AA23" s="309"/>
      <c r="AB23" s="308"/>
      <c r="AC23" s="309"/>
      <c r="AD23" s="308"/>
      <c r="AE23" s="309"/>
      <c r="AF23" s="308"/>
      <c r="AG23" s="309"/>
      <c r="AH23" s="308"/>
      <c r="AI23" s="309"/>
      <c r="AJ23" s="378">
        <f>SUM(L23:AH23)</f>
        <v>0</v>
      </c>
      <c r="AK23" s="379"/>
      <c r="AL23" s="380">
        <f t="shared" si="1"/>
        <v>0</v>
      </c>
      <c r="AM23" s="381"/>
      <c r="AN23" s="381"/>
      <c r="AO23" s="141" t="s">
        <v>2</v>
      </c>
    </row>
    <row r="24" spans="1:41" ht="19.5" customHeight="1" x14ac:dyDescent="0.45">
      <c r="A24" s="369"/>
      <c r="B24" s="370"/>
      <c r="C24" s="371"/>
      <c r="D24" s="347" t="s">
        <v>3</v>
      </c>
      <c r="E24" s="347"/>
      <c r="F24" s="347"/>
      <c r="G24" s="347"/>
      <c r="H24" s="382"/>
      <c r="I24" s="383"/>
      <c r="J24" s="299" t="s">
        <v>66</v>
      </c>
      <c r="K24" s="300"/>
      <c r="L24" s="394"/>
      <c r="M24" s="395"/>
      <c r="N24" s="394"/>
      <c r="O24" s="395"/>
      <c r="P24" s="394"/>
      <c r="Q24" s="395"/>
      <c r="R24" s="394"/>
      <c r="S24" s="395"/>
      <c r="T24" s="394"/>
      <c r="U24" s="395"/>
      <c r="V24" s="394"/>
      <c r="W24" s="395"/>
      <c r="X24" s="394"/>
      <c r="Y24" s="395"/>
      <c r="Z24" s="394"/>
      <c r="AA24" s="395"/>
      <c r="AB24" s="394"/>
      <c r="AC24" s="395"/>
      <c r="AD24" s="394"/>
      <c r="AE24" s="395"/>
      <c r="AF24" s="394"/>
      <c r="AG24" s="395"/>
      <c r="AH24" s="394"/>
      <c r="AI24" s="395"/>
      <c r="AJ24" s="384">
        <f t="shared" si="0"/>
        <v>0</v>
      </c>
      <c r="AK24" s="385"/>
      <c r="AL24" s="386">
        <f t="shared" si="1"/>
        <v>0</v>
      </c>
      <c r="AM24" s="387"/>
      <c r="AN24" s="387"/>
      <c r="AO24" s="142" t="s">
        <v>2</v>
      </c>
    </row>
    <row r="25" spans="1:41" ht="19.5" customHeight="1" thickBot="1" x14ac:dyDescent="0.5">
      <c r="A25" s="372"/>
      <c r="B25" s="373"/>
      <c r="C25" s="374"/>
      <c r="D25" s="294" t="s">
        <v>10</v>
      </c>
      <c r="E25" s="295"/>
      <c r="F25" s="295"/>
      <c r="G25" s="295"/>
      <c r="H25" s="295"/>
      <c r="I25" s="295"/>
      <c r="J25" s="295"/>
      <c r="K25" s="296"/>
      <c r="L25" s="388"/>
      <c r="M25" s="389"/>
      <c r="N25" s="388"/>
      <c r="O25" s="389"/>
      <c r="P25" s="388"/>
      <c r="Q25" s="389"/>
      <c r="R25" s="388"/>
      <c r="S25" s="389"/>
      <c r="T25" s="388"/>
      <c r="U25" s="389"/>
      <c r="V25" s="388"/>
      <c r="W25" s="389"/>
      <c r="X25" s="388"/>
      <c r="Y25" s="389"/>
      <c r="Z25" s="388"/>
      <c r="AA25" s="389"/>
      <c r="AB25" s="388"/>
      <c r="AC25" s="389"/>
      <c r="AD25" s="388"/>
      <c r="AE25" s="389"/>
      <c r="AF25" s="388"/>
      <c r="AG25" s="389"/>
      <c r="AH25" s="388"/>
      <c r="AI25" s="389"/>
      <c r="AJ25" s="390"/>
      <c r="AK25" s="391"/>
      <c r="AL25" s="392">
        <f>SUM(L25:AI25)</f>
        <v>0</v>
      </c>
      <c r="AM25" s="393"/>
      <c r="AN25" s="393"/>
      <c r="AO25" s="143" t="s">
        <v>2</v>
      </c>
    </row>
    <row r="26" spans="1:41" ht="18.75" customHeight="1" x14ac:dyDescent="0.45">
      <c r="A26" s="397" t="s">
        <v>26</v>
      </c>
      <c r="B26" s="398"/>
      <c r="C26" s="399"/>
      <c r="D26" s="403"/>
      <c r="E26" s="404"/>
      <c r="F26" s="404"/>
      <c r="G26" s="404"/>
      <c r="H26" s="404"/>
      <c r="I26" s="404"/>
      <c r="J26" s="404"/>
      <c r="K26" s="404"/>
      <c r="L26" s="404"/>
      <c r="M26" s="404"/>
      <c r="N26" s="404"/>
      <c r="O26" s="404"/>
      <c r="P26" s="404"/>
      <c r="Q26" s="404"/>
      <c r="R26" s="404"/>
      <c r="S26" s="404"/>
      <c r="T26" s="404"/>
      <c r="U26" s="404"/>
      <c r="V26" s="404"/>
      <c r="W26" s="404"/>
      <c r="X26" s="404"/>
      <c r="Y26" s="404"/>
      <c r="Z26" s="404"/>
      <c r="AA26" s="404"/>
      <c r="AB26" s="404"/>
      <c r="AC26" s="404"/>
      <c r="AD26" s="404"/>
      <c r="AE26" s="404"/>
      <c r="AF26" s="404"/>
      <c r="AG26" s="404"/>
      <c r="AH26" s="404"/>
      <c r="AI26" s="404"/>
      <c r="AJ26" s="404"/>
      <c r="AK26" s="404"/>
      <c r="AL26" s="404"/>
      <c r="AM26" s="404"/>
      <c r="AN26" s="404"/>
      <c r="AO26" s="405"/>
    </row>
    <row r="27" spans="1:41" ht="18.75" customHeight="1" thickBot="1" x14ac:dyDescent="0.5">
      <c r="A27" s="400"/>
      <c r="B27" s="401"/>
      <c r="C27" s="402"/>
      <c r="D27" s="406"/>
      <c r="E27" s="407"/>
      <c r="F27" s="407"/>
      <c r="G27" s="407"/>
      <c r="H27" s="407"/>
      <c r="I27" s="407"/>
      <c r="J27" s="407"/>
      <c r="K27" s="407"/>
      <c r="L27" s="407"/>
      <c r="M27" s="407"/>
      <c r="N27" s="407"/>
      <c r="O27" s="407"/>
      <c r="P27" s="407"/>
      <c r="Q27" s="407"/>
      <c r="R27" s="407"/>
      <c r="S27" s="407"/>
      <c r="T27" s="407"/>
      <c r="U27" s="407"/>
      <c r="V27" s="407"/>
      <c r="W27" s="407"/>
      <c r="X27" s="407"/>
      <c r="Y27" s="407"/>
      <c r="Z27" s="407"/>
      <c r="AA27" s="407"/>
      <c r="AB27" s="407"/>
      <c r="AC27" s="407"/>
      <c r="AD27" s="407"/>
      <c r="AE27" s="407"/>
      <c r="AF27" s="407"/>
      <c r="AG27" s="407"/>
      <c r="AH27" s="407"/>
      <c r="AI27" s="407"/>
      <c r="AJ27" s="407"/>
      <c r="AK27" s="407"/>
      <c r="AL27" s="407"/>
      <c r="AM27" s="407"/>
      <c r="AN27" s="407"/>
      <c r="AO27" s="408"/>
    </row>
  </sheetData>
  <mergeCells count="292">
    <mergeCell ref="AD22:AF22"/>
    <mergeCell ref="A26:C27"/>
    <mergeCell ref="D26:AO27"/>
    <mergeCell ref="X25:Y25"/>
    <mergeCell ref="Z25:AA25"/>
    <mergeCell ref="AB25:AC25"/>
    <mergeCell ref="AD25:AE25"/>
    <mergeCell ref="AF25:AG25"/>
    <mergeCell ref="AH25:AI25"/>
    <mergeCell ref="N24:O24"/>
    <mergeCell ref="P24:Q24"/>
    <mergeCell ref="R24:S24"/>
    <mergeCell ref="T24:U24"/>
    <mergeCell ref="V24:W24"/>
    <mergeCell ref="X24:Y24"/>
    <mergeCell ref="Z24:AA24"/>
    <mergeCell ref="AB24:AC24"/>
    <mergeCell ref="AD24:AE24"/>
    <mergeCell ref="AF24:AG24"/>
    <mergeCell ref="AH24:AI24"/>
    <mergeCell ref="P23:Q23"/>
    <mergeCell ref="R23:S23"/>
    <mergeCell ref="T23:U23"/>
    <mergeCell ref="V23:W23"/>
    <mergeCell ref="AJ19:AK19"/>
    <mergeCell ref="AL19:AN19"/>
    <mergeCell ref="A23:C25"/>
    <mergeCell ref="D23:G23"/>
    <mergeCell ref="H23:I23"/>
    <mergeCell ref="AJ23:AK23"/>
    <mergeCell ref="AL23:AN23"/>
    <mergeCell ref="D24:G24"/>
    <mergeCell ref="H24:I24"/>
    <mergeCell ref="AJ24:AK24"/>
    <mergeCell ref="AL24:AN24"/>
    <mergeCell ref="L25:M25"/>
    <mergeCell ref="L20:M20"/>
    <mergeCell ref="L21:M21"/>
    <mergeCell ref="N23:O23"/>
    <mergeCell ref="N25:O25"/>
    <mergeCell ref="P25:Q25"/>
    <mergeCell ref="R25:S25"/>
    <mergeCell ref="T25:U25"/>
    <mergeCell ref="V25:W25"/>
    <mergeCell ref="AJ25:AK25"/>
    <mergeCell ref="AL25:AN25"/>
    <mergeCell ref="L23:M23"/>
    <mergeCell ref="L24:M24"/>
    <mergeCell ref="X23:Y23"/>
    <mergeCell ref="N14:O14"/>
    <mergeCell ref="P14:Q14"/>
    <mergeCell ref="B17:B21"/>
    <mergeCell ref="C17:G17"/>
    <mergeCell ref="H17:I17"/>
    <mergeCell ref="H14:I14"/>
    <mergeCell ref="V18:W18"/>
    <mergeCell ref="X18:Y18"/>
    <mergeCell ref="B22:K22"/>
    <mergeCell ref="L22:P22"/>
    <mergeCell ref="S22:T22"/>
    <mergeCell ref="U22:AA22"/>
    <mergeCell ref="Z23:AA23"/>
    <mergeCell ref="Z14:AA14"/>
    <mergeCell ref="V21:W21"/>
    <mergeCell ref="X21:Y21"/>
    <mergeCell ref="Z21:AA21"/>
    <mergeCell ref="N20:O20"/>
    <mergeCell ref="P20:Q20"/>
    <mergeCell ref="R20:S20"/>
    <mergeCell ref="T20:U20"/>
    <mergeCell ref="V20:W20"/>
    <mergeCell ref="X20:Y20"/>
    <mergeCell ref="AJ17:AK17"/>
    <mergeCell ref="AL17:AN17"/>
    <mergeCell ref="C18:D21"/>
    <mergeCell ref="E20:G20"/>
    <mergeCell ref="H20:I20"/>
    <mergeCell ref="AJ20:AK20"/>
    <mergeCell ref="AL20:AN20"/>
    <mergeCell ref="E21:G21"/>
    <mergeCell ref="H21:I21"/>
    <mergeCell ref="AJ21:AK21"/>
    <mergeCell ref="AL21:AN21"/>
    <mergeCell ref="E18:G18"/>
    <mergeCell ref="H18:I18"/>
    <mergeCell ref="AJ18:AK18"/>
    <mergeCell ref="AL18:AN18"/>
    <mergeCell ref="E19:G19"/>
    <mergeCell ref="L19:M19"/>
    <mergeCell ref="AF21:AG21"/>
    <mergeCell ref="AH21:AI21"/>
    <mergeCell ref="AF18:AG18"/>
    <mergeCell ref="AH18:AI18"/>
    <mergeCell ref="P18:Q18"/>
    <mergeCell ref="R18:S18"/>
    <mergeCell ref="T18:U18"/>
    <mergeCell ref="AJ11:AK11"/>
    <mergeCell ref="AL11:AN11"/>
    <mergeCell ref="B12:B16"/>
    <mergeCell ref="C12:G12"/>
    <mergeCell ref="H12:I12"/>
    <mergeCell ref="AJ12:AK12"/>
    <mergeCell ref="AL12:AN12"/>
    <mergeCell ref="C13:D16"/>
    <mergeCell ref="E13:G13"/>
    <mergeCell ref="H13:I13"/>
    <mergeCell ref="E15:G15"/>
    <mergeCell ref="H15:I15"/>
    <mergeCell ref="AJ15:AK15"/>
    <mergeCell ref="AL15:AN15"/>
    <mergeCell ref="E16:G16"/>
    <mergeCell ref="H16:I16"/>
    <mergeCell ref="AJ16:AK16"/>
    <mergeCell ref="AL16:AN16"/>
    <mergeCell ref="AJ13:AK13"/>
    <mergeCell ref="AL13:AN13"/>
    <mergeCell ref="B11:G11"/>
    <mergeCell ref="AJ14:AK14"/>
    <mergeCell ref="AL14:AN14"/>
    <mergeCell ref="AH13:AI13"/>
    <mergeCell ref="A9:G10"/>
    <mergeCell ref="L9:M10"/>
    <mergeCell ref="H11:I11"/>
    <mergeCell ref="N11:O11"/>
    <mergeCell ref="P11:Q11"/>
    <mergeCell ref="R11:S11"/>
    <mergeCell ref="T11:U11"/>
    <mergeCell ref="V11:W11"/>
    <mergeCell ref="X11:Y11"/>
    <mergeCell ref="A3:F3"/>
    <mergeCell ref="G3:U3"/>
    <mergeCell ref="V3:AA3"/>
    <mergeCell ref="AB3:AO3"/>
    <mergeCell ref="A4:F4"/>
    <mergeCell ref="G4:AO4"/>
    <mergeCell ref="N9:O10"/>
    <mergeCell ref="P9:Q10"/>
    <mergeCell ref="R9:S10"/>
    <mergeCell ref="T9:U10"/>
    <mergeCell ref="AH9:AI10"/>
    <mergeCell ref="AJ9:AK10"/>
    <mergeCell ref="AL9:AO10"/>
    <mergeCell ref="V9:W10"/>
    <mergeCell ref="X9:Y10"/>
    <mergeCell ref="Z9:AA10"/>
    <mergeCell ref="AB9:AC10"/>
    <mergeCell ref="AD9:AE10"/>
    <mergeCell ref="AF9:AG10"/>
    <mergeCell ref="AK6:AN6"/>
    <mergeCell ref="AK7:AN7"/>
    <mergeCell ref="AC7:AF7"/>
    <mergeCell ref="A6:D6"/>
    <mergeCell ref="O8:Q8"/>
    <mergeCell ref="AB23:AC23"/>
    <mergeCell ref="AD23:AE23"/>
    <mergeCell ref="AF23:AG23"/>
    <mergeCell ref="AH23:AI23"/>
    <mergeCell ref="AF11:AG11"/>
    <mergeCell ref="AH11:AI11"/>
    <mergeCell ref="AF12:AG12"/>
    <mergeCell ref="AH12:AI12"/>
    <mergeCell ref="AF17:AG17"/>
    <mergeCell ref="AH17:AI17"/>
    <mergeCell ref="AF15:AG15"/>
    <mergeCell ref="AH15:AI15"/>
    <mergeCell ref="AF16:AG16"/>
    <mergeCell ref="AH16:AI16"/>
    <mergeCell ref="AF13:AG13"/>
    <mergeCell ref="AB14:AC14"/>
    <mergeCell ref="AD14:AE14"/>
    <mergeCell ref="AF14:AG14"/>
    <mergeCell ref="AH14:AI14"/>
    <mergeCell ref="AB11:AC11"/>
    <mergeCell ref="AD11:AE11"/>
    <mergeCell ref="AB21:AC21"/>
    <mergeCell ref="AD21:AE21"/>
    <mergeCell ref="AB13:AC13"/>
    <mergeCell ref="Z20:AA20"/>
    <mergeCell ref="AB20:AC20"/>
    <mergeCell ref="AD20:AE20"/>
    <mergeCell ref="N19:O19"/>
    <mergeCell ref="P19:Q19"/>
    <mergeCell ref="R19:S19"/>
    <mergeCell ref="T19:U19"/>
    <mergeCell ref="V19:W19"/>
    <mergeCell ref="L11:M11"/>
    <mergeCell ref="AD13:AE13"/>
    <mergeCell ref="N12:O12"/>
    <mergeCell ref="P12:Q12"/>
    <mergeCell ref="R12:S12"/>
    <mergeCell ref="T12:U12"/>
    <mergeCell ref="V12:W12"/>
    <mergeCell ref="X12:Y12"/>
    <mergeCell ref="Z12:AA12"/>
    <mergeCell ref="Z11:AA11"/>
    <mergeCell ref="N13:O13"/>
    <mergeCell ref="R8:U8"/>
    <mergeCell ref="D25:K25"/>
    <mergeCell ref="J11:K11"/>
    <mergeCell ref="J12:K12"/>
    <mergeCell ref="J13:K13"/>
    <mergeCell ref="J14:K14"/>
    <mergeCell ref="J15:K15"/>
    <mergeCell ref="J16:K16"/>
    <mergeCell ref="J17:K17"/>
    <mergeCell ref="J18:K18"/>
    <mergeCell ref="J19:K19"/>
    <mergeCell ref="J20:K20"/>
    <mergeCell ref="J21:K21"/>
    <mergeCell ref="E14:G14"/>
    <mergeCell ref="H19:I19"/>
    <mergeCell ref="L12:M12"/>
    <mergeCell ref="L13:M13"/>
    <mergeCell ref="L14:M14"/>
    <mergeCell ref="L15:M15"/>
    <mergeCell ref="L16:M16"/>
    <mergeCell ref="L17:M17"/>
    <mergeCell ref="L18:M18"/>
    <mergeCell ref="J23:K23"/>
    <mergeCell ref="J24:K24"/>
    <mergeCell ref="F1:AJ1"/>
    <mergeCell ref="H9:K9"/>
    <mergeCell ref="H10:K10"/>
    <mergeCell ref="AF20:AG20"/>
    <mergeCell ref="AH20:AI20"/>
    <mergeCell ref="N21:O21"/>
    <mergeCell ref="P21:Q21"/>
    <mergeCell ref="R21:S21"/>
    <mergeCell ref="T21:U21"/>
    <mergeCell ref="X19:Y19"/>
    <mergeCell ref="Z19:AA19"/>
    <mergeCell ref="AB19:AC19"/>
    <mergeCell ref="AD19:AE19"/>
    <mergeCell ref="AF19:AG19"/>
    <mergeCell ref="AH19:AI19"/>
    <mergeCell ref="N18:O18"/>
    <mergeCell ref="N15:O15"/>
    <mergeCell ref="P15:Q15"/>
    <mergeCell ref="R15:S15"/>
    <mergeCell ref="T15:U15"/>
    <mergeCell ref="V15:W15"/>
    <mergeCell ref="X15:Y15"/>
    <mergeCell ref="AH7:AJ7"/>
    <mergeCell ref="Z7:AB7"/>
    <mergeCell ref="P6:S6"/>
    <mergeCell ref="U6:V6"/>
    <mergeCell ref="W6:Z6"/>
    <mergeCell ref="AB6:AC6"/>
    <mergeCell ref="AD6:AG6"/>
    <mergeCell ref="Z18:AA18"/>
    <mergeCell ref="AB18:AC18"/>
    <mergeCell ref="AD18:AE18"/>
    <mergeCell ref="P17:Q17"/>
    <mergeCell ref="R17:S17"/>
    <mergeCell ref="T17:U17"/>
    <mergeCell ref="V17:W17"/>
    <mergeCell ref="X17:Y17"/>
    <mergeCell ref="Z17:AA17"/>
    <mergeCell ref="AB17:AC17"/>
    <mergeCell ref="AD17:AE17"/>
    <mergeCell ref="AB12:AC12"/>
    <mergeCell ref="AD12:AE12"/>
    <mergeCell ref="P13:Q13"/>
    <mergeCell ref="R13:S13"/>
    <mergeCell ref="T13:U13"/>
    <mergeCell ref="V13:W13"/>
    <mergeCell ref="X13:Y13"/>
    <mergeCell ref="Z13:AA13"/>
    <mergeCell ref="AI6:AJ6"/>
    <mergeCell ref="A11:A22"/>
    <mergeCell ref="AJ22:AK22"/>
    <mergeCell ref="AL22:AN22"/>
    <mergeCell ref="N17:O17"/>
    <mergeCell ref="N16:O16"/>
    <mergeCell ref="R16:S16"/>
    <mergeCell ref="T16:U16"/>
    <mergeCell ref="V16:W16"/>
    <mergeCell ref="X16:Y16"/>
    <mergeCell ref="Z16:AA16"/>
    <mergeCell ref="AB16:AC16"/>
    <mergeCell ref="AD16:AE16"/>
    <mergeCell ref="R14:S14"/>
    <mergeCell ref="T14:U14"/>
    <mergeCell ref="V14:W14"/>
    <mergeCell ref="X14:Y14"/>
    <mergeCell ref="Z15:AA15"/>
    <mergeCell ref="AB15:AC15"/>
    <mergeCell ref="AD15:AE15"/>
    <mergeCell ref="P16:Q16"/>
    <mergeCell ref="E6:I6"/>
    <mergeCell ref="K6:M6"/>
    <mergeCell ref="N6:O6"/>
  </mergeCells>
  <phoneticPr fontId="1"/>
  <printOptions horizontalCentered="1" verticalCentered="1"/>
  <pageMargins left="0.39370078740157483" right="0.39370078740157483" top="0.39370078740157483" bottom="0.19685039370078741" header="0.31496062992125984" footer="0.31496062992125984"/>
  <pageSetup paperSize="9" scale="98" orientation="landscape" blackAndWhite="1" r:id="rId1"/>
  <colBreaks count="1" manualBreakCount="1">
    <brk id="42" max="1048575" man="1"/>
  </col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60418" r:id="rId4" name="Check Box 2">
              <controlPr defaultSize="0" autoFill="0" autoLine="0" autoPict="0">
                <anchor moveWithCells="1">
                  <from>
                    <xdr:col>8</xdr:col>
                    <xdr:colOff>15240</xdr:colOff>
                    <xdr:row>7</xdr:row>
                    <xdr:rowOff>30480</xdr:rowOff>
                  </from>
                  <to>
                    <xdr:col>9</xdr:col>
                    <xdr:colOff>190500</xdr:colOff>
                    <xdr:row>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0419" r:id="rId5" name="Check Box 3">
              <controlPr defaultSize="0" autoFill="0" autoLine="0" autoPict="0">
                <anchor moveWithCells="1">
                  <from>
                    <xdr:col>11</xdr:col>
                    <xdr:colOff>15240</xdr:colOff>
                    <xdr:row>7</xdr:row>
                    <xdr:rowOff>30480</xdr:rowOff>
                  </from>
                  <to>
                    <xdr:col>12</xdr:col>
                    <xdr:colOff>190500</xdr:colOff>
                    <xdr:row>8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00B0F0"/>
  </sheetPr>
  <dimension ref="A1:AV28"/>
  <sheetViews>
    <sheetView showGridLines="0" view="pageBreakPreview" topLeftCell="F1" zoomScaleNormal="100" zoomScaleSheetLayoutView="100" workbookViewId="0">
      <selection activeCell="AK6" sqref="AK6:AN6"/>
    </sheetView>
  </sheetViews>
  <sheetFormatPr defaultColWidth="9" defaultRowHeight="13.2" x14ac:dyDescent="0.45"/>
  <cols>
    <col min="1" max="12" width="3.09765625" style="36" customWidth="1"/>
    <col min="13" max="13" width="3.09765625" style="46" customWidth="1"/>
    <col min="14" max="14" width="3.09765625" style="36" customWidth="1"/>
    <col min="15" max="15" width="3.09765625" style="46" customWidth="1"/>
    <col min="16" max="16" width="3.09765625" style="36" customWidth="1"/>
    <col min="17" max="17" width="3.09765625" style="46" customWidth="1"/>
    <col min="18" max="18" width="3.09765625" style="36" customWidth="1"/>
    <col min="19" max="19" width="3.09765625" style="46" customWidth="1"/>
    <col min="20" max="20" width="3.09765625" style="36" customWidth="1"/>
    <col min="21" max="21" width="3.09765625" style="46" customWidth="1"/>
    <col min="22" max="22" width="3.09765625" style="36" customWidth="1"/>
    <col min="23" max="23" width="3.09765625" style="46" customWidth="1"/>
    <col min="24" max="24" width="3.09765625" style="36" customWidth="1"/>
    <col min="25" max="25" width="3.09765625" style="46" customWidth="1"/>
    <col min="26" max="26" width="3.09765625" style="36" customWidth="1"/>
    <col min="27" max="27" width="3.09765625" style="46" customWidth="1"/>
    <col min="28" max="28" width="3.09765625" style="36" customWidth="1"/>
    <col min="29" max="29" width="3.09765625" style="46" customWidth="1"/>
    <col min="30" max="30" width="3.09765625" style="36" customWidth="1"/>
    <col min="31" max="31" width="3.09765625" style="46" customWidth="1"/>
    <col min="32" max="32" width="3.09765625" style="36" customWidth="1"/>
    <col min="33" max="33" width="3.09765625" style="46" customWidth="1"/>
    <col min="34" max="34" width="3.09765625" style="36" customWidth="1"/>
    <col min="35" max="35" width="3.09765625" style="46" customWidth="1"/>
    <col min="36" max="38" width="3.09765625" style="36" customWidth="1"/>
    <col min="39" max="40" width="3.09765625" style="45" customWidth="1"/>
    <col min="41" max="41" width="3.09765625" style="44" customWidth="1"/>
    <col min="42" max="42" width="4.296875" style="38" customWidth="1"/>
    <col min="43" max="43" width="0" style="39" hidden="1" customWidth="1"/>
    <col min="44" max="44" width="3.19921875" style="39" hidden="1" customWidth="1"/>
    <col min="45" max="45" width="9" style="39" hidden="1" customWidth="1"/>
    <col min="46" max="46" width="9" style="39" customWidth="1"/>
    <col min="47" max="47" width="9" style="39"/>
    <col min="48" max="48" width="5.19921875" style="39" bestFit="1" customWidth="1"/>
    <col min="49" max="16384" width="9" style="39"/>
  </cols>
  <sheetData>
    <row r="1" spans="1:48" ht="22.5" customHeight="1" thickBot="1" x14ac:dyDescent="0.5">
      <c r="A1" s="35"/>
      <c r="C1" s="35"/>
      <c r="D1" s="37"/>
      <c r="E1" s="37"/>
      <c r="F1" s="434" t="s">
        <v>112</v>
      </c>
      <c r="G1" s="434"/>
      <c r="H1" s="434"/>
      <c r="I1" s="434"/>
      <c r="J1" s="434"/>
      <c r="K1" s="434"/>
      <c r="L1" s="434"/>
      <c r="M1" s="434"/>
      <c r="N1" s="434"/>
      <c r="O1" s="434"/>
      <c r="P1" s="434"/>
      <c r="Q1" s="434"/>
      <c r="R1" s="434"/>
      <c r="S1" s="434"/>
      <c r="T1" s="434"/>
      <c r="U1" s="434"/>
      <c r="V1" s="434"/>
      <c r="W1" s="434"/>
      <c r="X1" s="434"/>
      <c r="Y1" s="434"/>
      <c r="Z1" s="434"/>
      <c r="AA1" s="435"/>
      <c r="AB1" s="455" t="s">
        <v>106</v>
      </c>
      <c r="AC1" s="456"/>
      <c r="AD1" s="456"/>
      <c r="AE1" s="456"/>
      <c r="AF1" s="456"/>
      <c r="AG1" s="456"/>
      <c r="AH1" s="456"/>
      <c r="AI1" s="456"/>
      <c r="AJ1" s="456"/>
      <c r="AK1" s="456"/>
      <c r="AL1" s="456"/>
      <c r="AM1" s="456"/>
      <c r="AN1" s="456"/>
      <c r="AO1" s="457"/>
      <c r="AV1" s="40"/>
    </row>
    <row r="2" spans="1:48" ht="15" customHeight="1" thickBot="1" x14ac:dyDescent="0.25">
      <c r="A2" s="41"/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2"/>
      <c r="N2" s="41"/>
      <c r="O2" s="42"/>
      <c r="P2" s="41"/>
      <c r="Q2" s="42"/>
      <c r="R2" s="41"/>
      <c r="S2" s="42"/>
      <c r="T2" s="41"/>
      <c r="U2" s="42"/>
      <c r="V2" s="41"/>
      <c r="W2" s="42"/>
      <c r="X2" s="41"/>
      <c r="Y2" s="42"/>
      <c r="Z2" s="41"/>
      <c r="AA2" s="42"/>
      <c r="AB2" s="41"/>
      <c r="AC2" s="42"/>
      <c r="AD2" s="41"/>
      <c r="AE2" s="42"/>
      <c r="AF2" s="41"/>
      <c r="AG2" s="42"/>
      <c r="AH2" s="41"/>
      <c r="AI2" s="42"/>
      <c r="AJ2" s="41"/>
      <c r="AK2" s="41"/>
      <c r="AL2" s="41"/>
      <c r="AM2" s="43"/>
      <c r="AN2" s="43"/>
    </row>
    <row r="3" spans="1:48" ht="18.75" customHeight="1" thickBot="1" x14ac:dyDescent="0.5">
      <c r="A3" s="458" t="s">
        <v>0</v>
      </c>
      <c r="B3" s="459"/>
      <c r="C3" s="459"/>
      <c r="D3" s="459"/>
      <c r="E3" s="459"/>
      <c r="F3" s="460"/>
      <c r="G3" s="461" t="s">
        <v>7</v>
      </c>
      <c r="H3" s="462"/>
      <c r="I3" s="462"/>
      <c r="J3" s="462"/>
      <c r="K3" s="462"/>
      <c r="L3" s="462"/>
      <c r="M3" s="462"/>
      <c r="N3" s="462"/>
      <c r="O3" s="462"/>
      <c r="P3" s="462"/>
      <c r="Q3" s="462"/>
      <c r="R3" s="462"/>
      <c r="S3" s="462"/>
      <c r="T3" s="462"/>
      <c r="U3" s="463"/>
      <c r="V3" s="458" t="s">
        <v>4</v>
      </c>
      <c r="W3" s="459"/>
      <c r="X3" s="459"/>
      <c r="Y3" s="459"/>
      <c r="Z3" s="459"/>
      <c r="AA3" s="460"/>
      <c r="AB3" s="461" t="s">
        <v>8</v>
      </c>
      <c r="AC3" s="462"/>
      <c r="AD3" s="462"/>
      <c r="AE3" s="462"/>
      <c r="AF3" s="462"/>
      <c r="AG3" s="462"/>
      <c r="AH3" s="462"/>
      <c r="AI3" s="462"/>
      <c r="AJ3" s="462"/>
      <c r="AK3" s="462"/>
      <c r="AL3" s="462"/>
      <c r="AM3" s="462"/>
      <c r="AN3" s="462"/>
      <c r="AO3" s="464"/>
    </row>
    <row r="4" spans="1:48" ht="18.75" customHeight="1" thickBot="1" x14ac:dyDescent="0.5">
      <c r="A4" s="400" t="s">
        <v>1</v>
      </c>
      <c r="B4" s="401"/>
      <c r="C4" s="401"/>
      <c r="D4" s="401"/>
      <c r="E4" s="401"/>
      <c r="F4" s="465"/>
      <c r="G4" s="466" t="s">
        <v>24</v>
      </c>
      <c r="H4" s="467"/>
      <c r="I4" s="467"/>
      <c r="J4" s="467"/>
      <c r="K4" s="467"/>
      <c r="L4" s="467"/>
      <c r="M4" s="467"/>
      <c r="N4" s="467"/>
      <c r="O4" s="467"/>
      <c r="P4" s="467"/>
      <c r="Q4" s="467"/>
      <c r="R4" s="467"/>
      <c r="S4" s="467"/>
      <c r="T4" s="467"/>
      <c r="U4" s="467"/>
      <c r="V4" s="467"/>
      <c r="W4" s="467"/>
      <c r="X4" s="467"/>
      <c r="Y4" s="467"/>
      <c r="Z4" s="467"/>
      <c r="AA4" s="467"/>
      <c r="AB4" s="467"/>
      <c r="AC4" s="467"/>
      <c r="AD4" s="467"/>
      <c r="AE4" s="467"/>
      <c r="AF4" s="467"/>
      <c r="AG4" s="467"/>
      <c r="AH4" s="467"/>
      <c r="AI4" s="467"/>
      <c r="AJ4" s="467"/>
      <c r="AK4" s="467"/>
      <c r="AL4" s="467"/>
      <c r="AM4" s="467"/>
      <c r="AN4" s="467"/>
      <c r="AO4" s="468"/>
    </row>
    <row r="5" spans="1:48" ht="15" customHeight="1" thickBot="1" x14ac:dyDescent="0.5">
      <c r="L5" s="45"/>
      <c r="R5" s="45"/>
    </row>
    <row r="6" spans="1:48" s="65" customFormat="1" ht="30" customHeight="1" thickBot="1" x14ac:dyDescent="0.5">
      <c r="A6" s="416" t="s">
        <v>73</v>
      </c>
      <c r="B6" s="417"/>
      <c r="C6" s="417"/>
      <c r="D6" s="417"/>
      <c r="E6" s="421">
        <f>SUM(P6,W6,AD6,AK6)</f>
        <v>102000</v>
      </c>
      <c r="F6" s="422"/>
      <c r="G6" s="422"/>
      <c r="H6" s="422"/>
      <c r="I6" s="422"/>
      <c r="J6" s="64" t="s">
        <v>23</v>
      </c>
      <c r="K6" s="416" t="s">
        <v>72</v>
      </c>
      <c r="L6" s="423"/>
      <c r="M6" s="423"/>
      <c r="N6" s="424" t="s">
        <v>11</v>
      </c>
      <c r="O6" s="425"/>
      <c r="P6" s="426">
        <f>R8</f>
        <v>30000</v>
      </c>
      <c r="Q6" s="426"/>
      <c r="R6" s="426"/>
      <c r="S6" s="426"/>
      <c r="T6" s="66" t="s">
        <v>23</v>
      </c>
      <c r="U6" s="427" t="s">
        <v>71</v>
      </c>
      <c r="V6" s="428"/>
      <c r="W6" s="429">
        <f>IF(AL11="","",AL11)</f>
        <v>24000</v>
      </c>
      <c r="X6" s="429"/>
      <c r="Y6" s="429"/>
      <c r="Z6" s="429"/>
      <c r="AA6" s="47" t="s">
        <v>23</v>
      </c>
      <c r="AB6" s="424" t="s">
        <v>70</v>
      </c>
      <c r="AC6" s="428"/>
      <c r="AD6" s="429">
        <f>IF(AL21+AL12+AL13+AL14+AL15+AL16+AL17+AL18+AL19+AL20="","",AL21+AL12+AL13+AL14+AL15+AL16+AL17+AL18+AL19+AL20)</f>
        <v>48000</v>
      </c>
      <c r="AE6" s="429"/>
      <c r="AF6" s="429"/>
      <c r="AG6" s="429"/>
      <c r="AH6" s="48" t="s">
        <v>23</v>
      </c>
      <c r="AI6" s="430" t="s">
        <v>82</v>
      </c>
      <c r="AJ6" s="431"/>
      <c r="AK6" s="418">
        <f>AL22</f>
        <v>0</v>
      </c>
      <c r="AL6" s="419"/>
      <c r="AM6" s="419"/>
      <c r="AN6" s="420"/>
      <c r="AO6" s="63" t="s">
        <v>83</v>
      </c>
    </row>
    <row r="7" spans="1:48" ht="15" customHeight="1" x14ac:dyDescent="0.45">
      <c r="A7" s="49"/>
      <c r="B7" s="49"/>
      <c r="C7" s="49"/>
      <c r="D7" s="49"/>
      <c r="E7" s="49"/>
      <c r="F7" s="49"/>
      <c r="G7" s="50"/>
      <c r="H7" s="50"/>
      <c r="I7" s="469"/>
      <c r="J7" s="469"/>
      <c r="K7" s="51"/>
      <c r="L7" s="50"/>
      <c r="M7" s="51"/>
      <c r="N7" s="50"/>
      <c r="O7" s="51"/>
      <c r="P7" s="50"/>
      <c r="Q7" s="51"/>
      <c r="R7" s="50"/>
      <c r="S7" s="51"/>
      <c r="T7" s="50"/>
      <c r="U7" s="51"/>
      <c r="V7" s="50"/>
      <c r="W7" s="51"/>
      <c r="X7" s="50"/>
      <c r="Y7" s="51"/>
      <c r="Z7" s="50"/>
      <c r="AA7" s="51"/>
      <c r="AB7" s="50"/>
      <c r="AC7" s="51"/>
      <c r="AD7" s="50"/>
      <c r="AE7" s="51"/>
      <c r="AF7" s="50"/>
      <c r="AG7" s="51"/>
      <c r="AH7" s="50"/>
      <c r="AI7" s="51"/>
      <c r="AJ7" s="50"/>
      <c r="AK7" s="50"/>
      <c r="AL7" s="50"/>
      <c r="AM7" s="52"/>
      <c r="AN7" s="52"/>
      <c r="AO7" s="49"/>
      <c r="AP7" s="58"/>
    </row>
    <row r="8" spans="1:48" ht="18.75" customHeight="1" thickBot="1" x14ac:dyDescent="0.5">
      <c r="A8" s="53" t="s">
        <v>25</v>
      </c>
      <c r="B8" s="49"/>
      <c r="C8" s="49"/>
      <c r="D8" s="49"/>
      <c r="E8" s="49"/>
      <c r="F8" s="36" t="s">
        <v>18</v>
      </c>
      <c r="G8" s="50"/>
      <c r="H8" s="50"/>
      <c r="I8" s="6"/>
      <c r="J8" s="6"/>
      <c r="K8" s="6"/>
      <c r="L8" s="7"/>
      <c r="M8" s="6"/>
      <c r="N8" s="7"/>
      <c r="O8" s="335" t="s">
        <v>11</v>
      </c>
      <c r="P8" s="335"/>
      <c r="Q8" s="335"/>
      <c r="R8" s="472">
        <v>30000</v>
      </c>
      <c r="S8" s="472"/>
      <c r="T8" s="472"/>
      <c r="U8" s="472"/>
      <c r="V8" s="36" t="s">
        <v>19</v>
      </c>
      <c r="W8" s="36"/>
      <c r="X8" s="50"/>
      <c r="Y8" s="51"/>
      <c r="Z8" s="50"/>
      <c r="AA8" s="51"/>
      <c r="AB8" s="50"/>
      <c r="AC8" s="51"/>
      <c r="AD8" s="50"/>
      <c r="AE8" s="51"/>
      <c r="AF8" s="50"/>
      <c r="AG8" s="51"/>
      <c r="AH8" s="50"/>
      <c r="AI8" s="51"/>
      <c r="AJ8" s="50"/>
      <c r="AK8" s="50"/>
      <c r="AL8" s="50"/>
      <c r="AM8" s="52"/>
      <c r="AN8" s="52"/>
      <c r="AO8" s="49"/>
      <c r="AP8" s="58"/>
    </row>
    <row r="9" spans="1:48" ht="18.75" customHeight="1" x14ac:dyDescent="0.45">
      <c r="A9" s="336" t="s">
        <v>16</v>
      </c>
      <c r="B9" s="337"/>
      <c r="C9" s="337"/>
      <c r="D9" s="337"/>
      <c r="E9" s="337"/>
      <c r="F9" s="337"/>
      <c r="G9" s="337"/>
      <c r="H9" s="286" t="s">
        <v>22</v>
      </c>
      <c r="I9" s="287"/>
      <c r="J9" s="287"/>
      <c r="K9" s="288"/>
      <c r="L9" s="473">
        <v>4</v>
      </c>
      <c r="M9" s="474"/>
      <c r="N9" s="473">
        <v>5</v>
      </c>
      <c r="O9" s="474"/>
      <c r="P9" s="473">
        <v>6</v>
      </c>
      <c r="Q9" s="474"/>
      <c r="R9" s="473">
        <v>7</v>
      </c>
      <c r="S9" s="474"/>
      <c r="T9" s="473">
        <v>8</v>
      </c>
      <c r="U9" s="474"/>
      <c r="V9" s="473">
        <v>9</v>
      </c>
      <c r="W9" s="474"/>
      <c r="X9" s="473">
        <v>10</v>
      </c>
      <c r="Y9" s="474"/>
      <c r="Z9" s="473">
        <v>11</v>
      </c>
      <c r="AA9" s="474"/>
      <c r="AB9" s="473">
        <v>12</v>
      </c>
      <c r="AC9" s="474"/>
      <c r="AD9" s="473">
        <v>1</v>
      </c>
      <c r="AE9" s="474"/>
      <c r="AF9" s="473">
        <v>2</v>
      </c>
      <c r="AG9" s="474"/>
      <c r="AH9" s="473">
        <v>3</v>
      </c>
      <c r="AI9" s="474"/>
      <c r="AJ9" s="489" t="s">
        <v>20</v>
      </c>
      <c r="AK9" s="490"/>
      <c r="AL9" s="489" t="s">
        <v>15</v>
      </c>
      <c r="AM9" s="495"/>
      <c r="AN9" s="495"/>
      <c r="AO9" s="496"/>
    </row>
    <row r="10" spans="1:48" ht="18.75" customHeight="1" thickBot="1" x14ac:dyDescent="0.25">
      <c r="A10" s="338"/>
      <c r="B10" s="339"/>
      <c r="C10" s="339"/>
      <c r="D10" s="339"/>
      <c r="E10" s="339"/>
      <c r="F10" s="339"/>
      <c r="G10" s="339"/>
      <c r="H10" s="289" t="s">
        <v>21</v>
      </c>
      <c r="I10" s="290"/>
      <c r="J10" s="290"/>
      <c r="K10" s="291"/>
      <c r="L10" s="475"/>
      <c r="M10" s="476"/>
      <c r="N10" s="475"/>
      <c r="O10" s="476"/>
      <c r="P10" s="475"/>
      <c r="Q10" s="476"/>
      <c r="R10" s="475"/>
      <c r="S10" s="476"/>
      <c r="T10" s="475"/>
      <c r="U10" s="476"/>
      <c r="V10" s="475"/>
      <c r="W10" s="476"/>
      <c r="X10" s="475"/>
      <c r="Y10" s="476"/>
      <c r="Z10" s="475"/>
      <c r="AA10" s="476"/>
      <c r="AB10" s="475"/>
      <c r="AC10" s="476"/>
      <c r="AD10" s="475"/>
      <c r="AE10" s="476"/>
      <c r="AF10" s="475"/>
      <c r="AG10" s="476"/>
      <c r="AH10" s="475"/>
      <c r="AI10" s="476"/>
      <c r="AJ10" s="491"/>
      <c r="AK10" s="492"/>
      <c r="AL10" s="491"/>
      <c r="AM10" s="497"/>
      <c r="AN10" s="497"/>
      <c r="AO10" s="498"/>
    </row>
    <row r="11" spans="1:48" ht="18.75" customHeight="1" x14ac:dyDescent="0.45">
      <c r="A11" s="268" t="s">
        <v>79</v>
      </c>
      <c r="B11" s="358" t="s">
        <v>14</v>
      </c>
      <c r="C11" s="359"/>
      <c r="D11" s="359"/>
      <c r="E11" s="359"/>
      <c r="F11" s="359"/>
      <c r="G11" s="359"/>
      <c r="H11" s="479">
        <v>1000</v>
      </c>
      <c r="I11" s="480"/>
      <c r="J11" s="485" t="s">
        <v>65</v>
      </c>
      <c r="K11" s="486"/>
      <c r="L11" s="477">
        <v>2</v>
      </c>
      <c r="M11" s="478"/>
      <c r="N11" s="477">
        <v>2</v>
      </c>
      <c r="O11" s="478"/>
      <c r="P11" s="477">
        <v>2</v>
      </c>
      <c r="Q11" s="478"/>
      <c r="R11" s="477">
        <v>2</v>
      </c>
      <c r="S11" s="478"/>
      <c r="T11" s="477">
        <v>2</v>
      </c>
      <c r="U11" s="478"/>
      <c r="V11" s="477">
        <v>2</v>
      </c>
      <c r="W11" s="478"/>
      <c r="X11" s="477">
        <v>2</v>
      </c>
      <c r="Y11" s="478"/>
      <c r="Z11" s="477">
        <v>2</v>
      </c>
      <c r="AA11" s="478"/>
      <c r="AB11" s="477">
        <v>2</v>
      </c>
      <c r="AC11" s="478"/>
      <c r="AD11" s="477">
        <v>2</v>
      </c>
      <c r="AE11" s="478"/>
      <c r="AF11" s="477">
        <v>2</v>
      </c>
      <c r="AG11" s="478"/>
      <c r="AH11" s="477">
        <v>2</v>
      </c>
      <c r="AI11" s="478"/>
      <c r="AJ11" s="481">
        <f t="shared" ref="AJ11:AJ24" si="0">SUM(L11:AH11)</f>
        <v>24</v>
      </c>
      <c r="AK11" s="482"/>
      <c r="AL11" s="487">
        <f>H11*AJ11</f>
        <v>24000</v>
      </c>
      <c r="AM11" s="488"/>
      <c r="AN11" s="488"/>
      <c r="AO11" s="60" t="s">
        <v>2</v>
      </c>
    </row>
    <row r="12" spans="1:48" ht="18.75" customHeight="1" x14ac:dyDescent="0.45">
      <c r="A12" s="269"/>
      <c r="B12" s="346" t="s">
        <v>12</v>
      </c>
      <c r="C12" s="347" t="s">
        <v>5</v>
      </c>
      <c r="D12" s="347"/>
      <c r="E12" s="347"/>
      <c r="F12" s="347"/>
      <c r="G12" s="347"/>
      <c r="H12" s="304">
        <v>1000</v>
      </c>
      <c r="I12" s="305"/>
      <c r="J12" s="444" t="s">
        <v>65</v>
      </c>
      <c r="K12" s="445"/>
      <c r="L12" s="432"/>
      <c r="M12" s="433"/>
      <c r="N12" s="432"/>
      <c r="O12" s="433"/>
      <c r="P12" s="432"/>
      <c r="Q12" s="433"/>
      <c r="R12" s="432"/>
      <c r="S12" s="433"/>
      <c r="T12" s="432"/>
      <c r="U12" s="433"/>
      <c r="V12" s="432"/>
      <c r="W12" s="433"/>
      <c r="X12" s="432"/>
      <c r="Y12" s="433"/>
      <c r="Z12" s="432"/>
      <c r="AA12" s="433"/>
      <c r="AB12" s="432"/>
      <c r="AC12" s="433"/>
      <c r="AD12" s="432"/>
      <c r="AE12" s="433"/>
      <c r="AF12" s="432"/>
      <c r="AG12" s="433"/>
      <c r="AH12" s="432"/>
      <c r="AI12" s="433"/>
      <c r="AJ12" s="470">
        <f t="shared" si="0"/>
        <v>0</v>
      </c>
      <c r="AK12" s="471"/>
      <c r="AL12" s="493">
        <f>H12*AJ12</f>
        <v>0</v>
      </c>
      <c r="AM12" s="494"/>
      <c r="AN12" s="494"/>
      <c r="AO12" s="54" t="s">
        <v>2</v>
      </c>
    </row>
    <row r="13" spans="1:48" ht="18.75" customHeight="1" x14ac:dyDescent="0.45">
      <c r="A13" s="269"/>
      <c r="B13" s="346"/>
      <c r="C13" s="352" t="s">
        <v>9</v>
      </c>
      <c r="D13" s="352"/>
      <c r="E13" s="352" t="s">
        <v>74</v>
      </c>
      <c r="F13" s="352"/>
      <c r="G13" s="352"/>
      <c r="H13" s="304">
        <v>1500</v>
      </c>
      <c r="I13" s="305"/>
      <c r="J13" s="444" t="s">
        <v>65</v>
      </c>
      <c r="K13" s="445"/>
      <c r="L13" s="432">
        <v>2</v>
      </c>
      <c r="M13" s="433"/>
      <c r="N13" s="432">
        <v>2</v>
      </c>
      <c r="O13" s="433"/>
      <c r="P13" s="432">
        <v>2</v>
      </c>
      <c r="Q13" s="433"/>
      <c r="R13" s="432">
        <v>2</v>
      </c>
      <c r="S13" s="433"/>
      <c r="T13" s="432">
        <v>2</v>
      </c>
      <c r="U13" s="433"/>
      <c r="V13" s="432">
        <v>2</v>
      </c>
      <c r="W13" s="433"/>
      <c r="X13" s="432">
        <v>2</v>
      </c>
      <c r="Y13" s="433"/>
      <c r="Z13" s="432">
        <v>2</v>
      </c>
      <c r="AA13" s="433"/>
      <c r="AB13" s="432">
        <v>2</v>
      </c>
      <c r="AC13" s="433"/>
      <c r="AD13" s="432">
        <v>2</v>
      </c>
      <c r="AE13" s="433"/>
      <c r="AF13" s="432">
        <v>2</v>
      </c>
      <c r="AG13" s="433"/>
      <c r="AH13" s="432">
        <v>2</v>
      </c>
      <c r="AI13" s="433"/>
      <c r="AJ13" s="470">
        <f t="shared" si="0"/>
        <v>24</v>
      </c>
      <c r="AK13" s="471"/>
      <c r="AL13" s="493">
        <f>H13*AJ13</f>
        <v>36000</v>
      </c>
      <c r="AM13" s="494"/>
      <c r="AN13" s="494"/>
      <c r="AO13" s="54" t="s">
        <v>2</v>
      </c>
    </row>
    <row r="14" spans="1:48" ht="18.75" customHeight="1" x14ac:dyDescent="0.45">
      <c r="A14" s="269"/>
      <c r="B14" s="346"/>
      <c r="C14" s="352"/>
      <c r="D14" s="352"/>
      <c r="E14" s="301" t="s">
        <v>75</v>
      </c>
      <c r="F14" s="302"/>
      <c r="G14" s="303"/>
      <c r="H14" s="304">
        <v>2000</v>
      </c>
      <c r="I14" s="305"/>
      <c r="J14" s="444" t="s">
        <v>65</v>
      </c>
      <c r="K14" s="445"/>
      <c r="L14" s="432"/>
      <c r="M14" s="433"/>
      <c r="N14" s="432"/>
      <c r="O14" s="433"/>
      <c r="P14" s="432"/>
      <c r="Q14" s="433"/>
      <c r="R14" s="432"/>
      <c r="S14" s="433"/>
      <c r="T14" s="432"/>
      <c r="U14" s="433"/>
      <c r="V14" s="432"/>
      <c r="W14" s="433"/>
      <c r="X14" s="432"/>
      <c r="Y14" s="433"/>
      <c r="Z14" s="432"/>
      <c r="AA14" s="433"/>
      <c r="AB14" s="432"/>
      <c r="AC14" s="433"/>
      <c r="AD14" s="432"/>
      <c r="AE14" s="433"/>
      <c r="AF14" s="432"/>
      <c r="AG14" s="433"/>
      <c r="AH14" s="432"/>
      <c r="AI14" s="433"/>
      <c r="AJ14" s="470">
        <f t="shared" si="0"/>
        <v>0</v>
      </c>
      <c r="AK14" s="471"/>
      <c r="AL14" s="493">
        <f>H14*AJ14</f>
        <v>0</v>
      </c>
      <c r="AM14" s="494"/>
      <c r="AN14" s="494"/>
      <c r="AO14" s="54" t="s">
        <v>2</v>
      </c>
    </row>
    <row r="15" spans="1:48" ht="18.75" customHeight="1" x14ac:dyDescent="0.45">
      <c r="A15" s="269"/>
      <c r="B15" s="346"/>
      <c r="C15" s="352"/>
      <c r="D15" s="352"/>
      <c r="E15" s="301" t="s">
        <v>80</v>
      </c>
      <c r="F15" s="302"/>
      <c r="G15" s="303"/>
      <c r="H15" s="304">
        <v>2500</v>
      </c>
      <c r="I15" s="305"/>
      <c r="J15" s="444" t="s">
        <v>65</v>
      </c>
      <c r="K15" s="445"/>
      <c r="L15" s="432"/>
      <c r="M15" s="433"/>
      <c r="N15" s="432"/>
      <c r="O15" s="433"/>
      <c r="P15" s="432"/>
      <c r="Q15" s="433"/>
      <c r="R15" s="432"/>
      <c r="S15" s="433"/>
      <c r="T15" s="432"/>
      <c r="U15" s="433"/>
      <c r="V15" s="432"/>
      <c r="W15" s="433"/>
      <c r="X15" s="432"/>
      <c r="Y15" s="433"/>
      <c r="Z15" s="432"/>
      <c r="AA15" s="433"/>
      <c r="AB15" s="432"/>
      <c r="AC15" s="433"/>
      <c r="AD15" s="432"/>
      <c r="AE15" s="433"/>
      <c r="AF15" s="432"/>
      <c r="AG15" s="433"/>
      <c r="AH15" s="432"/>
      <c r="AI15" s="433"/>
      <c r="AJ15" s="470">
        <f t="shared" si="0"/>
        <v>0</v>
      </c>
      <c r="AK15" s="471"/>
      <c r="AL15" s="493">
        <f>H15*AJ15</f>
        <v>0</v>
      </c>
      <c r="AM15" s="494"/>
      <c r="AN15" s="494"/>
      <c r="AO15" s="54" t="s">
        <v>2</v>
      </c>
    </row>
    <row r="16" spans="1:48" ht="18.75" customHeight="1" x14ac:dyDescent="0.45">
      <c r="A16" s="269"/>
      <c r="B16" s="346"/>
      <c r="C16" s="352"/>
      <c r="D16" s="352"/>
      <c r="E16" s="353"/>
      <c r="F16" s="354"/>
      <c r="G16" s="355"/>
      <c r="H16" s="356"/>
      <c r="I16" s="357"/>
      <c r="J16" s="444" t="s">
        <v>65</v>
      </c>
      <c r="K16" s="445"/>
      <c r="L16" s="432"/>
      <c r="M16" s="433"/>
      <c r="N16" s="432"/>
      <c r="O16" s="433"/>
      <c r="P16" s="432"/>
      <c r="Q16" s="433"/>
      <c r="R16" s="432"/>
      <c r="S16" s="433"/>
      <c r="T16" s="432"/>
      <c r="U16" s="433"/>
      <c r="V16" s="432"/>
      <c r="W16" s="433"/>
      <c r="X16" s="432"/>
      <c r="Y16" s="433"/>
      <c r="Z16" s="432"/>
      <c r="AA16" s="433"/>
      <c r="AB16" s="432"/>
      <c r="AC16" s="433"/>
      <c r="AD16" s="432"/>
      <c r="AE16" s="433"/>
      <c r="AF16" s="432"/>
      <c r="AG16" s="433"/>
      <c r="AH16" s="432"/>
      <c r="AI16" s="433"/>
      <c r="AJ16" s="470">
        <f t="shared" si="0"/>
        <v>0</v>
      </c>
      <c r="AK16" s="471"/>
      <c r="AL16" s="493">
        <f t="shared" ref="AL16:AL24" si="1">H16*AJ16</f>
        <v>0</v>
      </c>
      <c r="AM16" s="494"/>
      <c r="AN16" s="494"/>
      <c r="AO16" s="54" t="s">
        <v>2</v>
      </c>
    </row>
    <row r="17" spans="1:41" ht="18.75" customHeight="1" x14ac:dyDescent="0.45">
      <c r="A17" s="269"/>
      <c r="B17" s="346" t="s">
        <v>13</v>
      </c>
      <c r="C17" s="347" t="s">
        <v>5</v>
      </c>
      <c r="D17" s="347"/>
      <c r="E17" s="347"/>
      <c r="F17" s="347"/>
      <c r="G17" s="347"/>
      <c r="H17" s="304">
        <v>500</v>
      </c>
      <c r="I17" s="305"/>
      <c r="J17" s="444" t="s">
        <v>65</v>
      </c>
      <c r="K17" s="445"/>
      <c r="L17" s="432">
        <v>2</v>
      </c>
      <c r="M17" s="433"/>
      <c r="N17" s="432">
        <v>2</v>
      </c>
      <c r="O17" s="433"/>
      <c r="P17" s="432">
        <v>2</v>
      </c>
      <c r="Q17" s="433"/>
      <c r="R17" s="432">
        <v>2</v>
      </c>
      <c r="S17" s="433"/>
      <c r="T17" s="432">
        <v>2</v>
      </c>
      <c r="U17" s="433"/>
      <c r="V17" s="432">
        <v>2</v>
      </c>
      <c r="W17" s="433"/>
      <c r="X17" s="432">
        <v>2</v>
      </c>
      <c r="Y17" s="433"/>
      <c r="Z17" s="432">
        <v>2</v>
      </c>
      <c r="AA17" s="433"/>
      <c r="AB17" s="432">
        <v>2</v>
      </c>
      <c r="AC17" s="433"/>
      <c r="AD17" s="432">
        <v>2</v>
      </c>
      <c r="AE17" s="433"/>
      <c r="AF17" s="432">
        <v>2</v>
      </c>
      <c r="AG17" s="433"/>
      <c r="AH17" s="432">
        <v>2</v>
      </c>
      <c r="AI17" s="433"/>
      <c r="AJ17" s="470">
        <f t="shared" si="0"/>
        <v>24</v>
      </c>
      <c r="AK17" s="471"/>
      <c r="AL17" s="493">
        <f t="shared" si="1"/>
        <v>12000</v>
      </c>
      <c r="AM17" s="494"/>
      <c r="AN17" s="494"/>
      <c r="AO17" s="54" t="s">
        <v>2</v>
      </c>
    </row>
    <row r="18" spans="1:41" ht="18.75" customHeight="1" x14ac:dyDescent="0.45">
      <c r="A18" s="269"/>
      <c r="B18" s="361"/>
      <c r="C18" s="352" t="s">
        <v>9</v>
      </c>
      <c r="D18" s="352"/>
      <c r="E18" s="352" t="s">
        <v>74</v>
      </c>
      <c r="F18" s="352"/>
      <c r="G18" s="352"/>
      <c r="H18" s="304">
        <v>700</v>
      </c>
      <c r="I18" s="305"/>
      <c r="J18" s="444" t="s">
        <v>65</v>
      </c>
      <c r="K18" s="445"/>
      <c r="L18" s="414"/>
      <c r="M18" s="415"/>
      <c r="N18" s="414"/>
      <c r="O18" s="415"/>
      <c r="P18" s="414"/>
      <c r="Q18" s="415"/>
      <c r="R18" s="414"/>
      <c r="S18" s="415"/>
      <c r="T18" s="414"/>
      <c r="U18" s="415"/>
      <c r="V18" s="414"/>
      <c r="W18" s="415"/>
      <c r="X18" s="414"/>
      <c r="Y18" s="415"/>
      <c r="Z18" s="414"/>
      <c r="AA18" s="415"/>
      <c r="AB18" s="414"/>
      <c r="AC18" s="415"/>
      <c r="AD18" s="414"/>
      <c r="AE18" s="415"/>
      <c r="AF18" s="414"/>
      <c r="AG18" s="415"/>
      <c r="AH18" s="414"/>
      <c r="AI18" s="360"/>
      <c r="AJ18" s="483">
        <f t="shared" si="0"/>
        <v>0</v>
      </c>
      <c r="AK18" s="484"/>
      <c r="AL18" s="499">
        <f t="shared" si="1"/>
        <v>0</v>
      </c>
      <c r="AM18" s="500"/>
      <c r="AN18" s="500"/>
      <c r="AO18" s="54" t="s">
        <v>2</v>
      </c>
    </row>
    <row r="19" spans="1:41" ht="18.75" customHeight="1" x14ac:dyDescent="0.45">
      <c r="A19" s="269"/>
      <c r="B19" s="361"/>
      <c r="C19" s="352"/>
      <c r="D19" s="352"/>
      <c r="E19" s="301" t="s">
        <v>75</v>
      </c>
      <c r="F19" s="302"/>
      <c r="G19" s="303"/>
      <c r="H19" s="304">
        <v>900</v>
      </c>
      <c r="I19" s="305"/>
      <c r="J19" s="444" t="s">
        <v>65</v>
      </c>
      <c r="K19" s="445"/>
      <c r="L19" s="414"/>
      <c r="M19" s="415"/>
      <c r="N19" s="414"/>
      <c r="O19" s="415"/>
      <c r="P19" s="414"/>
      <c r="Q19" s="415"/>
      <c r="R19" s="414"/>
      <c r="S19" s="415"/>
      <c r="T19" s="414"/>
      <c r="U19" s="415"/>
      <c r="V19" s="414"/>
      <c r="W19" s="415"/>
      <c r="X19" s="414"/>
      <c r="Y19" s="415"/>
      <c r="Z19" s="414"/>
      <c r="AA19" s="415"/>
      <c r="AB19" s="414"/>
      <c r="AC19" s="415"/>
      <c r="AD19" s="414"/>
      <c r="AE19" s="415"/>
      <c r="AF19" s="414"/>
      <c r="AG19" s="415"/>
      <c r="AH19" s="414"/>
      <c r="AI19" s="415"/>
      <c r="AJ19" s="483">
        <f t="shared" si="0"/>
        <v>0</v>
      </c>
      <c r="AK19" s="484"/>
      <c r="AL19" s="499">
        <f t="shared" si="1"/>
        <v>0</v>
      </c>
      <c r="AM19" s="500"/>
      <c r="AN19" s="500"/>
      <c r="AO19" s="54" t="s">
        <v>2</v>
      </c>
    </row>
    <row r="20" spans="1:41" ht="18.75" customHeight="1" x14ac:dyDescent="0.45">
      <c r="A20" s="269"/>
      <c r="B20" s="361"/>
      <c r="C20" s="352"/>
      <c r="D20" s="352"/>
      <c r="E20" s="301" t="s">
        <v>80</v>
      </c>
      <c r="F20" s="302"/>
      <c r="G20" s="303"/>
      <c r="H20" s="304">
        <v>1100</v>
      </c>
      <c r="I20" s="305"/>
      <c r="J20" s="444" t="s">
        <v>65</v>
      </c>
      <c r="K20" s="445"/>
      <c r="L20" s="414"/>
      <c r="M20" s="415"/>
      <c r="N20" s="414"/>
      <c r="O20" s="415"/>
      <c r="P20" s="414"/>
      <c r="Q20" s="415"/>
      <c r="R20" s="414"/>
      <c r="S20" s="415"/>
      <c r="T20" s="414"/>
      <c r="U20" s="415"/>
      <c r="V20" s="414"/>
      <c r="W20" s="415"/>
      <c r="X20" s="414"/>
      <c r="Y20" s="415"/>
      <c r="Z20" s="414"/>
      <c r="AA20" s="415"/>
      <c r="AB20" s="414"/>
      <c r="AC20" s="415"/>
      <c r="AD20" s="414"/>
      <c r="AE20" s="415"/>
      <c r="AF20" s="414"/>
      <c r="AG20" s="415"/>
      <c r="AH20" s="414"/>
      <c r="AI20" s="415"/>
      <c r="AJ20" s="483">
        <f t="shared" si="0"/>
        <v>0</v>
      </c>
      <c r="AK20" s="484"/>
      <c r="AL20" s="499">
        <f t="shared" si="1"/>
        <v>0</v>
      </c>
      <c r="AM20" s="500"/>
      <c r="AN20" s="500"/>
      <c r="AO20" s="54" t="s">
        <v>2</v>
      </c>
    </row>
    <row r="21" spans="1:41" ht="18.75" customHeight="1" thickBot="1" x14ac:dyDescent="0.5">
      <c r="A21" s="269"/>
      <c r="B21" s="361"/>
      <c r="C21" s="352"/>
      <c r="D21" s="352"/>
      <c r="E21" s="353"/>
      <c r="F21" s="354"/>
      <c r="G21" s="355"/>
      <c r="H21" s="356"/>
      <c r="I21" s="357"/>
      <c r="J21" s="444" t="s">
        <v>65</v>
      </c>
      <c r="K21" s="445"/>
      <c r="L21" s="414"/>
      <c r="M21" s="415"/>
      <c r="N21" s="414"/>
      <c r="O21" s="415"/>
      <c r="P21" s="414"/>
      <c r="Q21" s="415"/>
      <c r="R21" s="414"/>
      <c r="S21" s="415"/>
      <c r="T21" s="414"/>
      <c r="U21" s="415"/>
      <c r="V21" s="414"/>
      <c r="W21" s="415"/>
      <c r="X21" s="414"/>
      <c r="Y21" s="415"/>
      <c r="Z21" s="414"/>
      <c r="AA21" s="415"/>
      <c r="AB21" s="414"/>
      <c r="AC21" s="415"/>
      <c r="AD21" s="414"/>
      <c r="AE21" s="415"/>
      <c r="AF21" s="414"/>
      <c r="AG21" s="415"/>
      <c r="AH21" s="414"/>
      <c r="AI21" s="415"/>
      <c r="AJ21" s="483">
        <f t="shared" si="0"/>
        <v>0</v>
      </c>
      <c r="AK21" s="484"/>
      <c r="AL21" s="499">
        <f t="shared" si="1"/>
        <v>0</v>
      </c>
      <c r="AM21" s="500"/>
      <c r="AN21" s="500"/>
      <c r="AO21" s="54" t="s">
        <v>2</v>
      </c>
    </row>
    <row r="22" spans="1:41" ht="19.5" customHeight="1" thickBot="1" x14ac:dyDescent="0.5">
      <c r="A22" s="409"/>
      <c r="B22" s="509" t="s">
        <v>81</v>
      </c>
      <c r="C22" s="510"/>
      <c r="D22" s="510"/>
      <c r="E22" s="510"/>
      <c r="F22" s="510"/>
      <c r="G22" s="510"/>
      <c r="H22" s="510"/>
      <c r="I22" s="510"/>
      <c r="J22" s="510"/>
      <c r="K22" s="511"/>
      <c r="L22" s="365" t="s">
        <v>111</v>
      </c>
      <c r="M22" s="440"/>
      <c r="N22" s="440"/>
      <c r="O22" s="440"/>
      <c r="P22" s="440"/>
      <c r="Q22" s="83"/>
      <c r="R22" s="84" t="s">
        <v>84</v>
      </c>
      <c r="S22" s="441"/>
      <c r="T22" s="440"/>
      <c r="U22" s="442"/>
      <c r="V22" s="442"/>
      <c r="W22" s="442"/>
      <c r="X22" s="442"/>
      <c r="Y22" s="442"/>
      <c r="Z22" s="442"/>
      <c r="AA22" s="442"/>
      <c r="AB22" s="85"/>
      <c r="AC22" s="86"/>
      <c r="AD22" s="443"/>
      <c r="AE22" s="443"/>
      <c r="AF22" s="443"/>
      <c r="AG22" s="84"/>
      <c r="AH22" s="84"/>
      <c r="AI22" s="84"/>
      <c r="AJ22" s="410"/>
      <c r="AK22" s="411"/>
      <c r="AL22" s="412"/>
      <c r="AM22" s="413"/>
      <c r="AN22" s="413"/>
      <c r="AO22" s="48" t="s">
        <v>23</v>
      </c>
    </row>
    <row r="23" spans="1:41" ht="19.5" customHeight="1" x14ac:dyDescent="0.45">
      <c r="A23" s="369" t="s">
        <v>17</v>
      </c>
      <c r="B23" s="370"/>
      <c r="C23" s="371"/>
      <c r="D23" s="375" t="s">
        <v>6</v>
      </c>
      <c r="E23" s="375"/>
      <c r="F23" s="375"/>
      <c r="G23" s="375"/>
      <c r="H23" s="501"/>
      <c r="I23" s="502"/>
      <c r="J23" s="485" t="s">
        <v>67</v>
      </c>
      <c r="K23" s="486"/>
      <c r="L23" s="436"/>
      <c r="M23" s="437"/>
      <c r="N23" s="436"/>
      <c r="O23" s="437"/>
      <c r="P23" s="436"/>
      <c r="Q23" s="437"/>
      <c r="R23" s="436"/>
      <c r="S23" s="437"/>
      <c r="T23" s="436"/>
      <c r="U23" s="437"/>
      <c r="V23" s="436"/>
      <c r="W23" s="437"/>
      <c r="X23" s="436"/>
      <c r="Y23" s="437"/>
      <c r="Z23" s="436"/>
      <c r="AA23" s="437"/>
      <c r="AB23" s="436"/>
      <c r="AC23" s="437"/>
      <c r="AD23" s="436"/>
      <c r="AE23" s="437"/>
      <c r="AF23" s="436"/>
      <c r="AG23" s="437"/>
      <c r="AH23" s="436"/>
      <c r="AI23" s="437"/>
      <c r="AJ23" s="481">
        <f>SUM(L23:AH23)</f>
        <v>0</v>
      </c>
      <c r="AK23" s="482"/>
      <c r="AL23" s="487">
        <f t="shared" si="1"/>
        <v>0</v>
      </c>
      <c r="AM23" s="488"/>
      <c r="AN23" s="488"/>
      <c r="AO23" s="56" t="s">
        <v>2</v>
      </c>
    </row>
    <row r="24" spans="1:41" ht="19.5" customHeight="1" x14ac:dyDescent="0.45">
      <c r="A24" s="369"/>
      <c r="B24" s="370"/>
      <c r="C24" s="371"/>
      <c r="D24" s="347" t="s">
        <v>3</v>
      </c>
      <c r="E24" s="347"/>
      <c r="F24" s="347"/>
      <c r="G24" s="347"/>
      <c r="H24" s="507"/>
      <c r="I24" s="508"/>
      <c r="J24" s="444" t="s">
        <v>67</v>
      </c>
      <c r="K24" s="445"/>
      <c r="L24" s="438"/>
      <c r="M24" s="439"/>
      <c r="N24" s="438"/>
      <c r="O24" s="439"/>
      <c r="P24" s="438"/>
      <c r="Q24" s="439"/>
      <c r="R24" s="438"/>
      <c r="S24" s="439"/>
      <c r="T24" s="438"/>
      <c r="U24" s="439"/>
      <c r="V24" s="438"/>
      <c r="W24" s="439"/>
      <c r="X24" s="438"/>
      <c r="Y24" s="439"/>
      <c r="Z24" s="438"/>
      <c r="AA24" s="439"/>
      <c r="AB24" s="438"/>
      <c r="AC24" s="439"/>
      <c r="AD24" s="438"/>
      <c r="AE24" s="439"/>
      <c r="AF24" s="438"/>
      <c r="AG24" s="439"/>
      <c r="AH24" s="438"/>
      <c r="AI24" s="439"/>
      <c r="AJ24" s="470">
        <f t="shared" si="0"/>
        <v>0</v>
      </c>
      <c r="AK24" s="471"/>
      <c r="AL24" s="493">
        <f t="shared" si="1"/>
        <v>0</v>
      </c>
      <c r="AM24" s="494"/>
      <c r="AN24" s="494"/>
      <c r="AO24" s="57" t="s">
        <v>2</v>
      </c>
    </row>
    <row r="25" spans="1:41" ht="19.5" customHeight="1" thickBot="1" x14ac:dyDescent="0.5">
      <c r="A25" s="372"/>
      <c r="B25" s="373"/>
      <c r="C25" s="374"/>
      <c r="D25" s="294" t="s">
        <v>10</v>
      </c>
      <c r="E25" s="295"/>
      <c r="F25" s="295"/>
      <c r="G25" s="295"/>
      <c r="H25" s="295"/>
      <c r="I25" s="295"/>
      <c r="J25" s="295"/>
      <c r="K25" s="296"/>
      <c r="L25" s="388"/>
      <c r="M25" s="389"/>
      <c r="N25" s="388"/>
      <c r="O25" s="389"/>
      <c r="P25" s="388"/>
      <c r="Q25" s="389"/>
      <c r="R25" s="388"/>
      <c r="S25" s="389"/>
      <c r="T25" s="388"/>
      <c r="U25" s="389"/>
      <c r="V25" s="388"/>
      <c r="W25" s="389"/>
      <c r="X25" s="388"/>
      <c r="Y25" s="389"/>
      <c r="Z25" s="388"/>
      <c r="AA25" s="389"/>
      <c r="AB25" s="388"/>
      <c r="AC25" s="389"/>
      <c r="AD25" s="388"/>
      <c r="AE25" s="389"/>
      <c r="AF25" s="388"/>
      <c r="AG25" s="389"/>
      <c r="AH25" s="388"/>
      <c r="AI25" s="389"/>
      <c r="AJ25" s="503"/>
      <c r="AK25" s="504"/>
      <c r="AL25" s="505">
        <f>SUM(L25:AI25)</f>
        <v>0</v>
      </c>
      <c r="AM25" s="506"/>
      <c r="AN25" s="506"/>
      <c r="AO25" s="55" t="s">
        <v>2</v>
      </c>
    </row>
    <row r="26" spans="1:41" ht="18.75" customHeight="1" x14ac:dyDescent="0.45">
      <c r="A26" s="446" t="s">
        <v>26</v>
      </c>
      <c r="B26" s="447"/>
      <c r="C26" s="448"/>
      <c r="D26" s="449"/>
      <c r="E26" s="450"/>
      <c r="F26" s="450"/>
      <c r="G26" s="450"/>
      <c r="H26" s="450"/>
      <c r="I26" s="450"/>
      <c r="J26" s="450"/>
      <c r="K26" s="450"/>
      <c r="L26" s="450"/>
      <c r="M26" s="450"/>
      <c r="N26" s="450"/>
      <c r="O26" s="450"/>
      <c r="P26" s="450"/>
      <c r="Q26" s="450"/>
      <c r="R26" s="450"/>
      <c r="S26" s="450"/>
      <c r="T26" s="450"/>
      <c r="U26" s="450"/>
      <c r="V26" s="450"/>
      <c r="W26" s="450"/>
      <c r="X26" s="450"/>
      <c r="Y26" s="450"/>
      <c r="Z26" s="450"/>
      <c r="AA26" s="450"/>
      <c r="AB26" s="450"/>
      <c r="AC26" s="450"/>
      <c r="AD26" s="450"/>
      <c r="AE26" s="450"/>
      <c r="AF26" s="450"/>
      <c r="AG26" s="450"/>
      <c r="AH26" s="450"/>
      <c r="AI26" s="450"/>
      <c r="AJ26" s="450"/>
      <c r="AK26" s="450"/>
      <c r="AL26" s="450"/>
      <c r="AM26" s="450"/>
      <c r="AN26" s="450"/>
      <c r="AO26" s="451"/>
    </row>
    <row r="27" spans="1:41" ht="18.75" customHeight="1" thickBot="1" x14ac:dyDescent="0.5">
      <c r="A27" s="400"/>
      <c r="B27" s="401"/>
      <c r="C27" s="402"/>
      <c r="D27" s="452"/>
      <c r="E27" s="453"/>
      <c r="F27" s="453"/>
      <c r="G27" s="453"/>
      <c r="H27" s="453"/>
      <c r="I27" s="453"/>
      <c r="J27" s="453"/>
      <c r="K27" s="453"/>
      <c r="L27" s="453"/>
      <c r="M27" s="453"/>
      <c r="N27" s="453"/>
      <c r="O27" s="453"/>
      <c r="P27" s="453"/>
      <c r="Q27" s="453"/>
      <c r="R27" s="453"/>
      <c r="S27" s="453"/>
      <c r="T27" s="453"/>
      <c r="U27" s="453"/>
      <c r="V27" s="453"/>
      <c r="W27" s="453"/>
      <c r="X27" s="453"/>
      <c r="Y27" s="453"/>
      <c r="Z27" s="453"/>
      <c r="AA27" s="453"/>
      <c r="AB27" s="453"/>
      <c r="AC27" s="453"/>
      <c r="AD27" s="453"/>
      <c r="AE27" s="453"/>
      <c r="AF27" s="453"/>
      <c r="AG27" s="453"/>
      <c r="AH27" s="453"/>
      <c r="AI27" s="453"/>
      <c r="AJ27" s="453"/>
      <c r="AK27" s="453"/>
      <c r="AL27" s="453"/>
      <c r="AM27" s="453"/>
      <c r="AN27" s="453"/>
      <c r="AO27" s="454"/>
    </row>
    <row r="28" spans="1:41" x14ac:dyDescent="0.2">
      <c r="A28" s="41"/>
      <c r="B28" s="41"/>
      <c r="C28" s="41"/>
      <c r="D28" s="41"/>
      <c r="E28" s="41"/>
      <c r="F28" s="41"/>
    </row>
  </sheetData>
  <mergeCells count="290">
    <mergeCell ref="R25:S25"/>
    <mergeCell ref="T25:U25"/>
    <mergeCell ref="E13:G13"/>
    <mergeCell ref="V25:W25"/>
    <mergeCell ref="AL19:AN19"/>
    <mergeCell ref="A23:C25"/>
    <mergeCell ref="D23:G23"/>
    <mergeCell ref="H23:I23"/>
    <mergeCell ref="AJ23:AK23"/>
    <mergeCell ref="AL23:AN23"/>
    <mergeCell ref="D24:G24"/>
    <mergeCell ref="AJ25:AK25"/>
    <mergeCell ref="AL25:AN25"/>
    <mergeCell ref="X25:Y25"/>
    <mergeCell ref="Z25:AA25"/>
    <mergeCell ref="AB25:AC25"/>
    <mergeCell ref="AD25:AE25"/>
    <mergeCell ref="AF25:AG25"/>
    <mergeCell ref="AH25:AI25"/>
    <mergeCell ref="H24:I24"/>
    <mergeCell ref="AJ24:AK24"/>
    <mergeCell ref="AL24:AN24"/>
    <mergeCell ref="L25:M25"/>
    <mergeCell ref="B22:K22"/>
    <mergeCell ref="N25:O25"/>
    <mergeCell ref="P25:Q25"/>
    <mergeCell ref="AL9:AO10"/>
    <mergeCell ref="AJ15:AK15"/>
    <mergeCell ref="AL15:AN15"/>
    <mergeCell ref="AL17:AN17"/>
    <mergeCell ref="C18:D21"/>
    <mergeCell ref="E20:G20"/>
    <mergeCell ref="H20:I20"/>
    <mergeCell ref="AJ20:AK20"/>
    <mergeCell ref="AL20:AN20"/>
    <mergeCell ref="E21:G21"/>
    <mergeCell ref="H21:I21"/>
    <mergeCell ref="AJ21:AK21"/>
    <mergeCell ref="AL21:AN21"/>
    <mergeCell ref="E18:G18"/>
    <mergeCell ref="H18:I18"/>
    <mergeCell ref="AJ18:AK18"/>
    <mergeCell ref="AL18:AN18"/>
    <mergeCell ref="E19:G19"/>
    <mergeCell ref="H19:I19"/>
    <mergeCell ref="A9:G10"/>
    <mergeCell ref="H15:I15"/>
    <mergeCell ref="E16:G16"/>
    <mergeCell ref="H16:I16"/>
    <mergeCell ref="AJ16:AK16"/>
    <mergeCell ref="H13:I13"/>
    <mergeCell ref="AJ13:AK13"/>
    <mergeCell ref="E14:G14"/>
    <mergeCell ref="H14:I14"/>
    <mergeCell ref="AJ14:AK14"/>
    <mergeCell ref="C12:G12"/>
    <mergeCell ref="L9:M10"/>
    <mergeCell ref="N9:O10"/>
    <mergeCell ref="J11:K11"/>
    <mergeCell ref="J12:K12"/>
    <mergeCell ref="J13:K13"/>
    <mergeCell ref="J14:K14"/>
    <mergeCell ref="J15:K15"/>
    <mergeCell ref="J16:K16"/>
    <mergeCell ref="X12:Y12"/>
    <mergeCell ref="Z12:AA12"/>
    <mergeCell ref="AB12:AC12"/>
    <mergeCell ref="AD12:AE12"/>
    <mergeCell ref="C13:D16"/>
    <mergeCell ref="E15:G15"/>
    <mergeCell ref="Z9:AA10"/>
    <mergeCell ref="AB9:AC10"/>
    <mergeCell ref="AL11:AN11"/>
    <mergeCell ref="P9:Q10"/>
    <mergeCell ref="R9:S10"/>
    <mergeCell ref="AF9:AG10"/>
    <mergeCell ref="AH9:AI10"/>
    <mergeCell ref="AJ9:AK10"/>
    <mergeCell ref="AL12:AN12"/>
    <mergeCell ref="AL16:AN16"/>
    <mergeCell ref="AL13:AN13"/>
    <mergeCell ref="AL14:AN14"/>
    <mergeCell ref="T11:U11"/>
    <mergeCell ref="V11:W11"/>
    <mergeCell ref="X11:Y11"/>
    <mergeCell ref="Z11:AA11"/>
    <mergeCell ref="AB11:AC11"/>
    <mergeCell ref="AD11:AE11"/>
    <mergeCell ref="AF11:AG11"/>
    <mergeCell ref="AH11:AI11"/>
    <mergeCell ref="P12:Q12"/>
    <mergeCell ref="R12:S12"/>
    <mergeCell ref="T12:U12"/>
    <mergeCell ref="V12:W12"/>
    <mergeCell ref="V9:W10"/>
    <mergeCell ref="X9:Y10"/>
    <mergeCell ref="AD9:AE10"/>
    <mergeCell ref="H11:I11"/>
    <mergeCell ref="AJ11:AK11"/>
    <mergeCell ref="AJ19:AK19"/>
    <mergeCell ref="H12:I12"/>
    <mergeCell ref="J21:K21"/>
    <mergeCell ref="J23:K23"/>
    <mergeCell ref="J24:K24"/>
    <mergeCell ref="N11:O11"/>
    <mergeCell ref="P11:Q11"/>
    <mergeCell ref="R11:S11"/>
    <mergeCell ref="L13:M13"/>
    <mergeCell ref="N13:O13"/>
    <mergeCell ref="P13:Q13"/>
    <mergeCell ref="R13:S13"/>
    <mergeCell ref="L15:M15"/>
    <mergeCell ref="N15:O15"/>
    <mergeCell ref="P15:Q15"/>
    <mergeCell ref="R15:S15"/>
    <mergeCell ref="L18:M18"/>
    <mergeCell ref="N18:O18"/>
    <mergeCell ref="P18:Q18"/>
    <mergeCell ref="L12:M12"/>
    <mergeCell ref="N12:O12"/>
    <mergeCell ref="A26:C27"/>
    <mergeCell ref="D26:AO27"/>
    <mergeCell ref="AB1:AO1"/>
    <mergeCell ref="A3:F3"/>
    <mergeCell ref="G3:U3"/>
    <mergeCell ref="V3:AA3"/>
    <mergeCell ref="AB3:AO3"/>
    <mergeCell ref="A4:F4"/>
    <mergeCell ref="G4:AO4"/>
    <mergeCell ref="I7:J7"/>
    <mergeCell ref="B12:B16"/>
    <mergeCell ref="AJ12:AK12"/>
    <mergeCell ref="B17:B21"/>
    <mergeCell ref="C17:G17"/>
    <mergeCell ref="H17:I17"/>
    <mergeCell ref="AJ17:AK17"/>
    <mergeCell ref="O8:Q8"/>
    <mergeCell ref="R8:U8"/>
    <mergeCell ref="B11:G11"/>
    <mergeCell ref="T9:U10"/>
    <mergeCell ref="D25:K25"/>
    <mergeCell ref="H10:K10"/>
    <mergeCell ref="H9:K9"/>
    <mergeCell ref="L11:M11"/>
    <mergeCell ref="J17:K17"/>
    <mergeCell ref="J18:K18"/>
    <mergeCell ref="J19:K19"/>
    <mergeCell ref="J20:K20"/>
    <mergeCell ref="AF12:AG12"/>
    <mergeCell ref="AH12:AI12"/>
    <mergeCell ref="T13:U13"/>
    <mergeCell ref="V13:W13"/>
    <mergeCell ref="X13:Y13"/>
    <mergeCell ref="Z13:AA13"/>
    <mergeCell ref="AB13:AC13"/>
    <mergeCell ref="AD13:AE13"/>
    <mergeCell ref="AF13:AG13"/>
    <mergeCell ref="AH13:AI13"/>
    <mergeCell ref="L14:M14"/>
    <mergeCell ref="N14:O14"/>
    <mergeCell ref="P14:Q14"/>
    <mergeCell ref="R14:S14"/>
    <mergeCell ref="T14:U14"/>
    <mergeCell ref="V14:W14"/>
    <mergeCell ref="X14:Y14"/>
    <mergeCell ref="Z14:AA14"/>
    <mergeCell ref="AB14:AC14"/>
    <mergeCell ref="AD14:AE14"/>
    <mergeCell ref="AF14:AG14"/>
    <mergeCell ref="AH14:AI14"/>
    <mergeCell ref="T15:U15"/>
    <mergeCell ref="V15:W15"/>
    <mergeCell ref="X15:Y15"/>
    <mergeCell ref="Z15:AA15"/>
    <mergeCell ref="AB15:AC15"/>
    <mergeCell ref="AD15:AE15"/>
    <mergeCell ref="AF15:AG15"/>
    <mergeCell ref="AH15:AI15"/>
    <mergeCell ref="AH17:AI17"/>
    <mergeCell ref="AD16:AE16"/>
    <mergeCell ref="AF16:AG16"/>
    <mergeCell ref="AH16:AI16"/>
    <mergeCell ref="L17:M17"/>
    <mergeCell ref="N17:O17"/>
    <mergeCell ref="P17:Q17"/>
    <mergeCell ref="R17:S17"/>
    <mergeCell ref="T17:U17"/>
    <mergeCell ref="V17:W17"/>
    <mergeCell ref="X17:Y17"/>
    <mergeCell ref="Z17:AA17"/>
    <mergeCell ref="AB17:AC17"/>
    <mergeCell ref="L16:M16"/>
    <mergeCell ref="N16:O16"/>
    <mergeCell ref="P16:Q16"/>
    <mergeCell ref="R16:S16"/>
    <mergeCell ref="T16:U16"/>
    <mergeCell ref="V16:W16"/>
    <mergeCell ref="X16:Y16"/>
    <mergeCell ref="Z16:AA16"/>
    <mergeCell ref="AB16:AC16"/>
    <mergeCell ref="Z23:AA23"/>
    <mergeCell ref="AB23:AC23"/>
    <mergeCell ref="AD21:AE21"/>
    <mergeCell ref="AF21:AG21"/>
    <mergeCell ref="AH21:AI21"/>
    <mergeCell ref="L21:M21"/>
    <mergeCell ref="N21:O21"/>
    <mergeCell ref="P21:Q21"/>
    <mergeCell ref="R21:S21"/>
    <mergeCell ref="T21:U21"/>
    <mergeCell ref="V21:W21"/>
    <mergeCell ref="X21:Y21"/>
    <mergeCell ref="Z21:AA21"/>
    <mergeCell ref="AB21:AC21"/>
    <mergeCell ref="L22:P22"/>
    <mergeCell ref="S22:T22"/>
    <mergeCell ref="U22:AA22"/>
    <mergeCell ref="AD22:AF22"/>
    <mergeCell ref="F1:AA1"/>
    <mergeCell ref="AD23:AE23"/>
    <mergeCell ref="AF23:AG23"/>
    <mergeCell ref="AH23:AI23"/>
    <mergeCell ref="L24:M24"/>
    <mergeCell ref="N24:O24"/>
    <mergeCell ref="P24:Q24"/>
    <mergeCell ref="R24:S24"/>
    <mergeCell ref="T24:U24"/>
    <mergeCell ref="V24:W24"/>
    <mergeCell ref="X24:Y24"/>
    <mergeCell ref="Z24:AA24"/>
    <mergeCell ref="AB24:AC24"/>
    <mergeCell ref="AD24:AE24"/>
    <mergeCell ref="AF24:AG24"/>
    <mergeCell ref="AH24:AI24"/>
    <mergeCell ref="L23:M23"/>
    <mergeCell ref="N23:O23"/>
    <mergeCell ref="P23:Q23"/>
    <mergeCell ref="R23:S23"/>
    <mergeCell ref="T23:U23"/>
    <mergeCell ref="V23:W23"/>
    <mergeCell ref="X23:Y23"/>
    <mergeCell ref="AD19:AE19"/>
    <mergeCell ref="V19:W19"/>
    <mergeCell ref="X19:Y19"/>
    <mergeCell ref="Z19:AA19"/>
    <mergeCell ref="A6:D6"/>
    <mergeCell ref="AK6:AN6"/>
    <mergeCell ref="E6:I6"/>
    <mergeCell ref="K6:M6"/>
    <mergeCell ref="N6:O6"/>
    <mergeCell ref="P6:S6"/>
    <mergeCell ref="U6:V6"/>
    <mergeCell ref="W6:Z6"/>
    <mergeCell ref="AB6:AC6"/>
    <mergeCell ref="AD6:AG6"/>
    <mergeCell ref="AI6:AJ6"/>
    <mergeCell ref="T18:U18"/>
    <mergeCell ref="V18:W18"/>
    <mergeCell ref="X18:Y18"/>
    <mergeCell ref="Z18:AA18"/>
    <mergeCell ref="AB18:AC18"/>
    <mergeCell ref="AD18:AE18"/>
    <mergeCell ref="AF18:AG18"/>
    <mergeCell ref="AH18:AI18"/>
    <mergeCell ref="AD17:AE17"/>
    <mergeCell ref="AF17:AG17"/>
    <mergeCell ref="A11:A22"/>
    <mergeCell ref="AJ22:AK22"/>
    <mergeCell ref="AL22:AN22"/>
    <mergeCell ref="AB19:AC19"/>
    <mergeCell ref="N20:O20"/>
    <mergeCell ref="P20:Q20"/>
    <mergeCell ref="R20:S20"/>
    <mergeCell ref="T20:U20"/>
    <mergeCell ref="V20:W20"/>
    <mergeCell ref="X20:Y20"/>
    <mergeCell ref="Z20:AA20"/>
    <mergeCell ref="AB20:AC20"/>
    <mergeCell ref="AD20:AE20"/>
    <mergeCell ref="AF19:AG19"/>
    <mergeCell ref="AH19:AI19"/>
    <mergeCell ref="L20:M20"/>
    <mergeCell ref="AF20:AG20"/>
    <mergeCell ref="R18:S18"/>
    <mergeCell ref="AH20:AI20"/>
    <mergeCell ref="L19:M19"/>
    <mergeCell ref="N19:O19"/>
    <mergeCell ref="P19:Q19"/>
    <mergeCell ref="R19:S19"/>
    <mergeCell ref="T19:U19"/>
  </mergeCells>
  <phoneticPr fontId="1"/>
  <pageMargins left="0.39370078740157483" right="0.39370078740157483" top="0.39370078740157483" bottom="0.19685039370078741" header="0.31496062992125984" footer="0.31496062992125984"/>
  <pageSetup paperSize="9" orientation="landscape" r:id="rId1"/>
  <colBreaks count="1" manualBreakCount="1">
    <brk id="42" max="1048575" man="1"/>
  </col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5848" r:id="rId4" name="Check Box 8">
              <controlPr defaultSize="0" autoFill="0" autoLine="0" autoPict="0">
                <anchor moveWithCells="1">
                  <from>
                    <xdr:col>8</xdr:col>
                    <xdr:colOff>15240</xdr:colOff>
                    <xdr:row>7</xdr:row>
                    <xdr:rowOff>30480</xdr:rowOff>
                  </from>
                  <to>
                    <xdr:col>9</xdr:col>
                    <xdr:colOff>190500</xdr:colOff>
                    <xdr:row>7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5849" r:id="rId5" name="Check Box 9">
              <controlPr defaultSize="0" autoFill="0" autoLine="0" autoPict="0">
                <anchor moveWithCells="1">
                  <from>
                    <xdr:col>11</xdr:col>
                    <xdr:colOff>15240</xdr:colOff>
                    <xdr:row>7</xdr:row>
                    <xdr:rowOff>30480</xdr:rowOff>
                  </from>
                  <to>
                    <xdr:col>12</xdr:col>
                    <xdr:colOff>190500</xdr:colOff>
                    <xdr:row>7</xdr:row>
                    <xdr:rowOff>228600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00B0F0"/>
  </sheetPr>
  <dimension ref="A1:AV28"/>
  <sheetViews>
    <sheetView showGridLines="0" view="pageBreakPreview" zoomScaleNormal="100" zoomScaleSheetLayoutView="100" workbookViewId="0">
      <selection activeCell="AK6" sqref="AK6:AN6"/>
    </sheetView>
  </sheetViews>
  <sheetFormatPr defaultColWidth="9" defaultRowHeight="13.2" x14ac:dyDescent="0.45"/>
  <cols>
    <col min="1" max="12" width="3.09765625" style="36" customWidth="1"/>
    <col min="13" max="13" width="3.09765625" style="46" customWidth="1"/>
    <col min="14" max="14" width="3.09765625" style="36" customWidth="1"/>
    <col min="15" max="15" width="3.09765625" style="46" customWidth="1"/>
    <col min="16" max="16" width="3.09765625" style="36" customWidth="1"/>
    <col min="17" max="17" width="3.09765625" style="46" customWidth="1"/>
    <col min="18" max="18" width="3.09765625" style="36" customWidth="1"/>
    <col min="19" max="19" width="3.09765625" style="46" customWidth="1"/>
    <col min="20" max="20" width="3.09765625" style="36" customWidth="1"/>
    <col min="21" max="21" width="3.09765625" style="46" customWidth="1"/>
    <col min="22" max="22" width="3.09765625" style="36" customWidth="1"/>
    <col min="23" max="23" width="3.09765625" style="46" customWidth="1"/>
    <col min="24" max="24" width="3.09765625" style="36" customWidth="1"/>
    <col min="25" max="25" width="3.09765625" style="46" customWidth="1"/>
    <col min="26" max="26" width="3.09765625" style="36" customWidth="1"/>
    <col min="27" max="27" width="3.09765625" style="46" customWidth="1"/>
    <col min="28" max="28" width="3.09765625" style="36" customWidth="1"/>
    <col min="29" max="29" width="3.09765625" style="46" customWidth="1"/>
    <col min="30" max="30" width="3.09765625" style="36" customWidth="1"/>
    <col min="31" max="31" width="3.09765625" style="46" customWidth="1"/>
    <col min="32" max="32" width="3.09765625" style="36" customWidth="1"/>
    <col min="33" max="33" width="3.09765625" style="46" customWidth="1"/>
    <col min="34" max="34" width="3.09765625" style="36" customWidth="1"/>
    <col min="35" max="35" width="3.09765625" style="46" customWidth="1"/>
    <col min="36" max="38" width="3.09765625" style="36" customWidth="1"/>
    <col min="39" max="40" width="3.09765625" style="45" customWidth="1"/>
    <col min="41" max="41" width="3.09765625" style="44" customWidth="1"/>
    <col min="42" max="42" width="4.296875" style="38" customWidth="1"/>
    <col min="43" max="43" width="0" style="39" hidden="1" customWidth="1"/>
    <col min="44" max="44" width="3.19921875" style="39" hidden="1" customWidth="1"/>
    <col min="45" max="45" width="9" style="39" hidden="1" customWidth="1"/>
    <col min="46" max="46" width="9" style="39" customWidth="1"/>
    <col min="47" max="47" width="9" style="39"/>
    <col min="48" max="48" width="5.19921875" style="39" bestFit="1" customWidth="1"/>
    <col min="49" max="16384" width="9" style="39"/>
  </cols>
  <sheetData>
    <row r="1" spans="1:48" ht="22.5" customHeight="1" thickBot="1" x14ac:dyDescent="0.5">
      <c r="A1" s="35"/>
      <c r="C1" s="35"/>
      <c r="D1" s="37"/>
      <c r="E1" s="37"/>
      <c r="F1" s="434" t="s">
        <v>112</v>
      </c>
      <c r="G1" s="434"/>
      <c r="H1" s="434"/>
      <c r="I1" s="434"/>
      <c r="J1" s="434"/>
      <c r="K1" s="434"/>
      <c r="L1" s="434"/>
      <c r="M1" s="434"/>
      <c r="N1" s="434"/>
      <c r="O1" s="434"/>
      <c r="P1" s="434"/>
      <c r="Q1" s="434"/>
      <c r="R1" s="434"/>
      <c r="S1" s="434"/>
      <c r="T1" s="434"/>
      <c r="U1" s="434"/>
      <c r="V1" s="434"/>
      <c r="W1" s="434"/>
      <c r="X1" s="434"/>
      <c r="Y1" s="434"/>
      <c r="Z1" s="434"/>
      <c r="AA1" s="435"/>
      <c r="AB1" s="455" t="s">
        <v>107</v>
      </c>
      <c r="AC1" s="456"/>
      <c r="AD1" s="456"/>
      <c r="AE1" s="456"/>
      <c r="AF1" s="456"/>
      <c r="AG1" s="456"/>
      <c r="AH1" s="456"/>
      <c r="AI1" s="456"/>
      <c r="AJ1" s="456"/>
      <c r="AK1" s="456"/>
      <c r="AL1" s="456"/>
      <c r="AM1" s="456"/>
      <c r="AN1" s="456"/>
      <c r="AO1" s="457"/>
      <c r="AV1" s="40"/>
    </row>
    <row r="2" spans="1:48" ht="15" customHeight="1" thickBot="1" x14ac:dyDescent="0.25">
      <c r="A2" s="41"/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2"/>
      <c r="N2" s="41"/>
      <c r="O2" s="42"/>
      <c r="P2" s="41"/>
      <c r="Q2" s="42"/>
      <c r="R2" s="41"/>
      <c r="S2" s="42"/>
      <c r="T2" s="41"/>
      <c r="U2" s="42"/>
      <c r="V2" s="41"/>
      <c r="W2" s="42"/>
      <c r="X2" s="41"/>
      <c r="Y2" s="42"/>
      <c r="Z2" s="41"/>
      <c r="AA2" s="42"/>
      <c r="AB2" s="41"/>
      <c r="AC2" s="42"/>
      <c r="AD2" s="41"/>
      <c r="AE2" s="42"/>
      <c r="AF2" s="41"/>
      <c r="AG2" s="42"/>
      <c r="AH2" s="41"/>
      <c r="AI2" s="42"/>
      <c r="AJ2" s="41"/>
      <c r="AK2" s="41"/>
      <c r="AL2" s="41"/>
      <c r="AM2" s="43"/>
      <c r="AN2" s="43"/>
    </row>
    <row r="3" spans="1:48" ht="18.75" customHeight="1" thickBot="1" x14ac:dyDescent="0.5">
      <c r="A3" s="458" t="s">
        <v>0</v>
      </c>
      <c r="B3" s="459"/>
      <c r="C3" s="459"/>
      <c r="D3" s="459"/>
      <c r="E3" s="459"/>
      <c r="F3" s="460"/>
      <c r="G3" s="461" t="s">
        <v>7</v>
      </c>
      <c r="H3" s="462"/>
      <c r="I3" s="462"/>
      <c r="J3" s="462"/>
      <c r="K3" s="462"/>
      <c r="L3" s="462"/>
      <c r="M3" s="462"/>
      <c r="N3" s="462"/>
      <c r="O3" s="462"/>
      <c r="P3" s="462"/>
      <c r="Q3" s="462"/>
      <c r="R3" s="462"/>
      <c r="S3" s="462"/>
      <c r="T3" s="462"/>
      <c r="U3" s="463"/>
      <c r="V3" s="458" t="s">
        <v>4</v>
      </c>
      <c r="W3" s="459"/>
      <c r="X3" s="459"/>
      <c r="Y3" s="459"/>
      <c r="Z3" s="459"/>
      <c r="AA3" s="460"/>
      <c r="AB3" s="461" t="s">
        <v>8</v>
      </c>
      <c r="AC3" s="462"/>
      <c r="AD3" s="462"/>
      <c r="AE3" s="462"/>
      <c r="AF3" s="462"/>
      <c r="AG3" s="462"/>
      <c r="AH3" s="462"/>
      <c r="AI3" s="462"/>
      <c r="AJ3" s="462"/>
      <c r="AK3" s="462"/>
      <c r="AL3" s="462"/>
      <c r="AM3" s="462"/>
      <c r="AN3" s="462"/>
      <c r="AO3" s="464"/>
    </row>
    <row r="4" spans="1:48" ht="18.75" customHeight="1" thickBot="1" x14ac:dyDescent="0.5">
      <c r="A4" s="400" t="s">
        <v>1</v>
      </c>
      <c r="B4" s="401"/>
      <c r="C4" s="401"/>
      <c r="D4" s="401"/>
      <c r="E4" s="401"/>
      <c r="F4" s="465"/>
      <c r="G4" s="466" t="s">
        <v>24</v>
      </c>
      <c r="H4" s="467"/>
      <c r="I4" s="467"/>
      <c r="J4" s="467"/>
      <c r="K4" s="467"/>
      <c r="L4" s="467"/>
      <c r="M4" s="467"/>
      <c r="N4" s="467"/>
      <c r="O4" s="467"/>
      <c r="P4" s="467"/>
      <c r="Q4" s="467"/>
      <c r="R4" s="467"/>
      <c r="S4" s="467"/>
      <c r="T4" s="467"/>
      <c r="U4" s="467"/>
      <c r="V4" s="467"/>
      <c r="W4" s="467"/>
      <c r="X4" s="467"/>
      <c r="Y4" s="467"/>
      <c r="Z4" s="467"/>
      <c r="AA4" s="467"/>
      <c r="AB4" s="467"/>
      <c r="AC4" s="467"/>
      <c r="AD4" s="467"/>
      <c r="AE4" s="467"/>
      <c r="AF4" s="467"/>
      <c r="AG4" s="467"/>
      <c r="AH4" s="467"/>
      <c r="AI4" s="467"/>
      <c r="AJ4" s="467"/>
      <c r="AK4" s="467"/>
      <c r="AL4" s="467"/>
      <c r="AM4" s="467"/>
      <c r="AN4" s="467"/>
      <c r="AO4" s="468"/>
    </row>
    <row r="5" spans="1:48" ht="15" customHeight="1" thickBot="1" x14ac:dyDescent="0.5">
      <c r="L5" s="45"/>
      <c r="R5" s="45"/>
    </row>
    <row r="6" spans="1:48" s="65" customFormat="1" ht="30" customHeight="1" thickBot="1" x14ac:dyDescent="0.5">
      <c r="A6" s="416" t="s">
        <v>73</v>
      </c>
      <c r="B6" s="417"/>
      <c r="C6" s="417"/>
      <c r="D6" s="417"/>
      <c r="E6" s="421">
        <f>SUM(P6,W6,AD6,AK6)</f>
        <v>78000</v>
      </c>
      <c r="F6" s="422"/>
      <c r="G6" s="422"/>
      <c r="H6" s="422"/>
      <c r="I6" s="422"/>
      <c r="J6" s="64" t="s">
        <v>23</v>
      </c>
      <c r="K6" s="416" t="s">
        <v>72</v>
      </c>
      <c r="L6" s="423"/>
      <c r="M6" s="423"/>
      <c r="N6" s="424" t="s">
        <v>11</v>
      </c>
      <c r="O6" s="425"/>
      <c r="P6" s="426">
        <f>R8</f>
        <v>30000</v>
      </c>
      <c r="Q6" s="426"/>
      <c r="R6" s="426"/>
      <c r="S6" s="426"/>
      <c r="T6" s="66" t="s">
        <v>23</v>
      </c>
      <c r="U6" s="427" t="s">
        <v>71</v>
      </c>
      <c r="V6" s="428"/>
      <c r="W6" s="429">
        <f>IF(AL11="","",AL11)</f>
        <v>24000</v>
      </c>
      <c r="X6" s="429"/>
      <c r="Y6" s="429"/>
      <c r="Z6" s="429"/>
      <c r="AA6" s="47" t="s">
        <v>23</v>
      </c>
      <c r="AB6" s="424" t="s">
        <v>70</v>
      </c>
      <c r="AC6" s="428"/>
      <c r="AD6" s="429">
        <f>IF(AL21+AL12+AL13+AL14+AL15+AL16+AL17+AL18+AL19+AL20="","",AL21+AL12+AL13+AL14+AL15+AL16+AL17+AL18+AL19+AL20)</f>
        <v>24000</v>
      </c>
      <c r="AE6" s="429"/>
      <c r="AF6" s="429"/>
      <c r="AG6" s="429"/>
      <c r="AH6" s="48" t="s">
        <v>23</v>
      </c>
      <c r="AI6" s="430" t="s">
        <v>82</v>
      </c>
      <c r="AJ6" s="431"/>
      <c r="AK6" s="418">
        <f>AL22</f>
        <v>0</v>
      </c>
      <c r="AL6" s="419"/>
      <c r="AM6" s="419"/>
      <c r="AN6" s="420"/>
      <c r="AO6" s="63" t="s">
        <v>83</v>
      </c>
    </row>
    <row r="7" spans="1:48" ht="15" customHeight="1" x14ac:dyDescent="0.45">
      <c r="A7" s="49"/>
      <c r="B7" s="49"/>
      <c r="C7" s="49"/>
      <c r="D7" s="49"/>
      <c r="E7" s="49"/>
      <c r="F7" s="49"/>
      <c r="G7" s="50"/>
      <c r="H7" s="50"/>
      <c r="I7" s="469"/>
      <c r="J7" s="469"/>
      <c r="K7" s="51"/>
      <c r="L7" s="50"/>
      <c r="M7" s="51"/>
      <c r="N7" s="50"/>
      <c r="O7" s="51"/>
      <c r="P7" s="50"/>
      <c r="Q7" s="51"/>
      <c r="R7" s="50"/>
      <c r="S7" s="51"/>
      <c r="T7" s="50"/>
      <c r="U7" s="51"/>
      <c r="V7" s="50"/>
      <c r="W7" s="51"/>
      <c r="X7" s="50"/>
      <c r="Y7" s="51"/>
      <c r="Z7" s="50"/>
      <c r="AA7" s="51"/>
      <c r="AB7" s="50"/>
      <c r="AC7" s="51"/>
      <c r="AD7" s="50"/>
      <c r="AE7" s="51"/>
      <c r="AF7" s="50"/>
      <c r="AG7" s="51"/>
      <c r="AH7" s="50"/>
      <c r="AI7" s="51"/>
      <c r="AJ7" s="50"/>
      <c r="AK7" s="50"/>
      <c r="AL7" s="50"/>
      <c r="AM7" s="52"/>
      <c r="AN7" s="52"/>
      <c r="AO7" s="49"/>
      <c r="AP7" s="58"/>
    </row>
    <row r="8" spans="1:48" ht="18.75" customHeight="1" thickBot="1" x14ac:dyDescent="0.5">
      <c r="A8" s="53" t="s">
        <v>25</v>
      </c>
      <c r="B8" s="49"/>
      <c r="C8" s="49"/>
      <c r="D8" s="49"/>
      <c r="E8" s="49"/>
      <c r="F8" s="36" t="s">
        <v>18</v>
      </c>
      <c r="G8" s="50"/>
      <c r="H8" s="50"/>
      <c r="I8" s="6"/>
      <c r="J8" s="6"/>
      <c r="K8" s="6"/>
      <c r="L8" s="7"/>
      <c r="M8" s="6"/>
      <c r="N8" s="7"/>
      <c r="O8" s="335" t="s">
        <v>11</v>
      </c>
      <c r="P8" s="335"/>
      <c r="Q8" s="335"/>
      <c r="R8" s="472">
        <v>30000</v>
      </c>
      <c r="S8" s="472"/>
      <c r="T8" s="472"/>
      <c r="U8" s="472"/>
      <c r="V8" s="36" t="s">
        <v>19</v>
      </c>
      <c r="W8" s="36"/>
      <c r="X8" s="50"/>
      <c r="Y8" s="51"/>
      <c r="Z8" s="50"/>
      <c r="AA8" s="51"/>
      <c r="AB8" s="50"/>
      <c r="AC8" s="51"/>
      <c r="AD8" s="50"/>
      <c r="AE8" s="51"/>
      <c r="AF8" s="50"/>
      <c r="AG8" s="51"/>
      <c r="AH8" s="50"/>
      <c r="AI8" s="51"/>
      <c r="AJ8" s="50"/>
      <c r="AK8" s="50"/>
      <c r="AL8" s="50"/>
      <c r="AM8" s="52"/>
      <c r="AN8" s="52"/>
      <c r="AO8" s="49"/>
      <c r="AP8" s="58"/>
    </row>
    <row r="9" spans="1:48" ht="18.75" customHeight="1" x14ac:dyDescent="0.45">
      <c r="A9" s="336" t="s">
        <v>16</v>
      </c>
      <c r="B9" s="337"/>
      <c r="C9" s="337"/>
      <c r="D9" s="337"/>
      <c r="E9" s="337"/>
      <c r="F9" s="337"/>
      <c r="G9" s="337"/>
      <c r="H9" s="286" t="s">
        <v>22</v>
      </c>
      <c r="I9" s="287"/>
      <c r="J9" s="287"/>
      <c r="K9" s="288"/>
      <c r="L9" s="473">
        <v>4</v>
      </c>
      <c r="M9" s="474"/>
      <c r="N9" s="473">
        <v>5</v>
      </c>
      <c r="O9" s="474"/>
      <c r="P9" s="473">
        <v>6</v>
      </c>
      <c r="Q9" s="474"/>
      <c r="R9" s="473">
        <v>7</v>
      </c>
      <c r="S9" s="474"/>
      <c r="T9" s="473">
        <v>8</v>
      </c>
      <c r="U9" s="474"/>
      <c r="V9" s="473">
        <v>9</v>
      </c>
      <c r="W9" s="474"/>
      <c r="X9" s="473">
        <v>10</v>
      </c>
      <c r="Y9" s="474"/>
      <c r="Z9" s="473">
        <v>11</v>
      </c>
      <c r="AA9" s="474"/>
      <c r="AB9" s="473">
        <v>12</v>
      </c>
      <c r="AC9" s="474"/>
      <c r="AD9" s="473">
        <v>1</v>
      </c>
      <c r="AE9" s="474"/>
      <c r="AF9" s="473">
        <v>2</v>
      </c>
      <c r="AG9" s="474"/>
      <c r="AH9" s="473">
        <v>3</v>
      </c>
      <c r="AI9" s="474"/>
      <c r="AJ9" s="489" t="s">
        <v>20</v>
      </c>
      <c r="AK9" s="490"/>
      <c r="AL9" s="489" t="s">
        <v>15</v>
      </c>
      <c r="AM9" s="495"/>
      <c r="AN9" s="495"/>
      <c r="AO9" s="496"/>
    </row>
    <row r="10" spans="1:48" ht="18.75" customHeight="1" thickBot="1" x14ac:dyDescent="0.25">
      <c r="A10" s="338"/>
      <c r="B10" s="339"/>
      <c r="C10" s="339"/>
      <c r="D10" s="339"/>
      <c r="E10" s="339"/>
      <c r="F10" s="339"/>
      <c r="G10" s="339"/>
      <c r="H10" s="289" t="s">
        <v>21</v>
      </c>
      <c r="I10" s="290"/>
      <c r="J10" s="290"/>
      <c r="K10" s="291"/>
      <c r="L10" s="475"/>
      <c r="M10" s="476"/>
      <c r="N10" s="475"/>
      <c r="O10" s="476"/>
      <c r="P10" s="475"/>
      <c r="Q10" s="476"/>
      <c r="R10" s="475"/>
      <c r="S10" s="476"/>
      <c r="T10" s="475"/>
      <c r="U10" s="476"/>
      <c r="V10" s="475"/>
      <c r="W10" s="476"/>
      <c r="X10" s="475"/>
      <c r="Y10" s="476"/>
      <c r="Z10" s="475"/>
      <c r="AA10" s="476"/>
      <c r="AB10" s="475"/>
      <c r="AC10" s="476"/>
      <c r="AD10" s="475"/>
      <c r="AE10" s="476"/>
      <c r="AF10" s="475"/>
      <c r="AG10" s="476"/>
      <c r="AH10" s="475"/>
      <c r="AI10" s="476"/>
      <c r="AJ10" s="491"/>
      <c r="AK10" s="492"/>
      <c r="AL10" s="491"/>
      <c r="AM10" s="497"/>
      <c r="AN10" s="497"/>
      <c r="AO10" s="498"/>
    </row>
    <row r="11" spans="1:48" ht="18.75" customHeight="1" x14ac:dyDescent="0.45">
      <c r="A11" s="268" t="s">
        <v>79</v>
      </c>
      <c r="B11" s="358" t="s">
        <v>14</v>
      </c>
      <c r="C11" s="359"/>
      <c r="D11" s="359"/>
      <c r="E11" s="359"/>
      <c r="F11" s="359"/>
      <c r="G11" s="359"/>
      <c r="H11" s="479">
        <v>1000</v>
      </c>
      <c r="I11" s="480"/>
      <c r="J11" s="485" t="s">
        <v>65</v>
      </c>
      <c r="K11" s="486"/>
      <c r="L11" s="477">
        <v>2</v>
      </c>
      <c r="M11" s="478"/>
      <c r="N11" s="477">
        <v>2</v>
      </c>
      <c r="O11" s="478"/>
      <c r="P11" s="477">
        <v>2</v>
      </c>
      <c r="Q11" s="478"/>
      <c r="R11" s="477">
        <v>2</v>
      </c>
      <c r="S11" s="478"/>
      <c r="T11" s="477">
        <v>2</v>
      </c>
      <c r="U11" s="478"/>
      <c r="V11" s="477">
        <v>2</v>
      </c>
      <c r="W11" s="478"/>
      <c r="X11" s="477">
        <v>2</v>
      </c>
      <c r="Y11" s="478"/>
      <c r="Z11" s="477">
        <v>2</v>
      </c>
      <c r="AA11" s="478"/>
      <c r="AB11" s="477">
        <v>2</v>
      </c>
      <c r="AC11" s="478"/>
      <c r="AD11" s="477">
        <v>2</v>
      </c>
      <c r="AE11" s="478"/>
      <c r="AF11" s="477">
        <v>2</v>
      </c>
      <c r="AG11" s="478"/>
      <c r="AH11" s="477">
        <v>2</v>
      </c>
      <c r="AI11" s="478"/>
      <c r="AJ11" s="481">
        <f t="shared" ref="AJ11:AJ24" si="0">SUM(L11:AH11)</f>
        <v>24</v>
      </c>
      <c r="AK11" s="482"/>
      <c r="AL11" s="487">
        <f>H11*AJ11</f>
        <v>24000</v>
      </c>
      <c r="AM11" s="488"/>
      <c r="AN11" s="488"/>
      <c r="AO11" s="60" t="s">
        <v>2</v>
      </c>
    </row>
    <row r="12" spans="1:48" ht="18.75" customHeight="1" x14ac:dyDescent="0.45">
      <c r="A12" s="269"/>
      <c r="B12" s="346" t="s">
        <v>12</v>
      </c>
      <c r="C12" s="347" t="s">
        <v>5</v>
      </c>
      <c r="D12" s="347"/>
      <c r="E12" s="347"/>
      <c r="F12" s="347"/>
      <c r="G12" s="347"/>
      <c r="H12" s="304">
        <v>1000</v>
      </c>
      <c r="I12" s="305"/>
      <c r="J12" s="444" t="s">
        <v>65</v>
      </c>
      <c r="K12" s="445"/>
      <c r="L12" s="432"/>
      <c r="M12" s="433"/>
      <c r="N12" s="432"/>
      <c r="O12" s="433"/>
      <c r="P12" s="432"/>
      <c r="Q12" s="433"/>
      <c r="R12" s="432"/>
      <c r="S12" s="433"/>
      <c r="T12" s="432"/>
      <c r="U12" s="433"/>
      <c r="V12" s="432"/>
      <c r="W12" s="433"/>
      <c r="X12" s="438"/>
      <c r="Y12" s="439"/>
      <c r="Z12" s="438"/>
      <c r="AA12" s="439"/>
      <c r="AB12" s="438"/>
      <c r="AC12" s="439"/>
      <c r="AD12" s="438"/>
      <c r="AE12" s="439"/>
      <c r="AF12" s="438"/>
      <c r="AG12" s="439"/>
      <c r="AH12" s="438"/>
      <c r="AI12" s="439"/>
      <c r="AJ12" s="470">
        <f t="shared" si="0"/>
        <v>0</v>
      </c>
      <c r="AK12" s="471"/>
      <c r="AL12" s="493">
        <f>H12*AJ12</f>
        <v>0</v>
      </c>
      <c r="AM12" s="494"/>
      <c r="AN12" s="494"/>
      <c r="AO12" s="54" t="s">
        <v>2</v>
      </c>
    </row>
    <row r="13" spans="1:48" ht="18.75" customHeight="1" x14ac:dyDescent="0.45">
      <c r="A13" s="269"/>
      <c r="B13" s="346"/>
      <c r="C13" s="352" t="s">
        <v>9</v>
      </c>
      <c r="D13" s="352"/>
      <c r="E13" s="352" t="s">
        <v>74</v>
      </c>
      <c r="F13" s="352"/>
      <c r="G13" s="352"/>
      <c r="H13" s="304">
        <v>1500</v>
      </c>
      <c r="I13" s="305"/>
      <c r="J13" s="444" t="s">
        <v>65</v>
      </c>
      <c r="K13" s="445"/>
      <c r="L13" s="432">
        <v>2</v>
      </c>
      <c r="M13" s="433"/>
      <c r="N13" s="432">
        <v>2</v>
      </c>
      <c r="O13" s="433"/>
      <c r="P13" s="432">
        <v>2</v>
      </c>
      <c r="Q13" s="433"/>
      <c r="R13" s="432">
        <v>2</v>
      </c>
      <c r="S13" s="433"/>
      <c r="T13" s="432">
        <v>2</v>
      </c>
      <c r="U13" s="433"/>
      <c r="V13" s="432">
        <v>2</v>
      </c>
      <c r="W13" s="433"/>
      <c r="X13" s="438"/>
      <c r="Y13" s="439"/>
      <c r="Z13" s="438"/>
      <c r="AA13" s="439"/>
      <c r="AB13" s="438"/>
      <c r="AC13" s="439"/>
      <c r="AD13" s="438"/>
      <c r="AE13" s="439"/>
      <c r="AF13" s="438"/>
      <c r="AG13" s="439"/>
      <c r="AH13" s="438"/>
      <c r="AI13" s="439"/>
      <c r="AJ13" s="470">
        <f t="shared" si="0"/>
        <v>12</v>
      </c>
      <c r="AK13" s="471"/>
      <c r="AL13" s="493">
        <f>H13*AJ13</f>
        <v>18000</v>
      </c>
      <c r="AM13" s="494"/>
      <c r="AN13" s="494"/>
      <c r="AO13" s="54" t="s">
        <v>2</v>
      </c>
    </row>
    <row r="14" spans="1:48" ht="18.75" customHeight="1" x14ac:dyDescent="0.45">
      <c r="A14" s="269"/>
      <c r="B14" s="346"/>
      <c r="C14" s="352"/>
      <c r="D14" s="352"/>
      <c r="E14" s="301" t="s">
        <v>75</v>
      </c>
      <c r="F14" s="302"/>
      <c r="G14" s="303"/>
      <c r="H14" s="304">
        <v>2000</v>
      </c>
      <c r="I14" s="305"/>
      <c r="J14" s="444" t="s">
        <v>65</v>
      </c>
      <c r="K14" s="445"/>
      <c r="L14" s="432"/>
      <c r="M14" s="433"/>
      <c r="N14" s="432"/>
      <c r="O14" s="433"/>
      <c r="P14" s="432"/>
      <c r="Q14" s="433"/>
      <c r="R14" s="432"/>
      <c r="S14" s="433"/>
      <c r="T14" s="432"/>
      <c r="U14" s="433"/>
      <c r="V14" s="432"/>
      <c r="W14" s="433"/>
      <c r="X14" s="438"/>
      <c r="Y14" s="439"/>
      <c r="Z14" s="438"/>
      <c r="AA14" s="439"/>
      <c r="AB14" s="438"/>
      <c r="AC14" s="439"/>
      <c r="AD14" s="438"/>
      <c r="AE14" s="439"/>
      <c r="AF14" s="438"/>
      <c r="AG14" s="439"/>
      <c r="AH14" s="438"/>
      <c r="AI14" s="439"/>
      <c r="AJ14" s="470">
        <f t="shared" si="0"/>
        <v>0</v>
      </c>
      <c r="AK14" s="471"/>
      <c r="AL14" s="493">
        <f>H14*AJ14</f>
        <v>0</v>
      </c>
      <c r="AM14" s="494"/>
      <c r="AN14" s="494"/>
      <c r="AO14" s="54" t="s">
        <v>2</v>
      </c>
    </row>
    <row r="15" spans="1:48" ht="18.75" customHeight="1" x14ac:dyDescent="0.45">
      <c r="A15" s="269"/>
      <c r="B15" s="346"/>
      <c r="C15" s="352"/>
      <c r="D15" s="352"/>
      <c r="E15" s="301" t="s">
        <v>80</v>
      </c>
      <c r="F15" s="302"/>
      <c r="G15" s="303"/>
      <c r="H15" s="304">
        <v>2500</v>
      </c>
      <c r="I15" s="305"/>
      <c r="J15" s="444" t="s">
        <v>65</v>
      </c>
      <c r="K15" s="445"/>
      <c r="L15" s="432"/>
      <c r="M15" s="433"/>
      <c r="N15" s="432"/>
      <c r="O15" s="433"/>
      <c r="P15" s="432"/>
      <c r="Q15" s="433"/>
      <c r="R15" s="432"/>
      <c r="S15" s="433"/>
      <c r="T15" s="432"/>
      <c r="U15" s="433"/>
      <c r="V15" s="432"/>
      <c r="W15" s="433"/>
      <c r="X15" s="438"/>
      <c r="Y15" s="439"/>
      <c r="Z15" s="438"/>
      <c r="AA15" s="439"/>
      <c r="AB15" s="438"/>
      <c r="AC15" s="439"/>
      <c r="AD15" s="438"/>
      <c r="AE15" s="439"/>
      <c r="AF15" s="438"/>
      <c r="AG15" s="439"/>
      <c r="AH15" s="438"/>
      <c r="AI15" s="439"/>
      <c r="AJ15" s="470">
        <f t="shared" si="0"/>
        <v>0</v>
      </c>
      <c r="AK15" s="471"/>
      <c r="AL15" s="493">
        <f>H15*AJ15</f>
        <v>0</v>
      </c>
      <c r="AM15" s="494"/>
      <c r="AN15" s="494"/>
      <c r="AO15" s="54" t="s">
        <v>2</v>
      </c>
    </row>
    <row r="16" spans="1:48" ht="18.75" customHeight="1" x14ac:dyDescent="0.45">
      <c r="A16" s="269"/>
      <c r="B16" s="346"/>
      <c r="C16" s="352"/>
      <c r="D16" s="352"/>
      <c r="E16" s="353"/>
      <c r="F16" s="354"/>
      <c r="G16" s="355"/>
      <c r="H16" s="356"/>
      <c r="I16" s="357"/>
      <c r="J16" s="444" t="s">
        <v>65</v>
      </c>
      <c r="K16" s="445"/>
      <c r="L16" s="432"/>
      <c r="M16" s="433"/>
      <c r="N16" s="432"/>
      <c r="O16" s="433"/>
      <c r="P16" s="432"/>
      <c r="Q16" s="433"/>
      <c r="R16" s="432"/>
      <c r="S16" s="433"/>
      <c r="T16" s="432"/>
      <c r="U16" s="433"/>
      <c r="V16" s="432"/>
      <c r="W16" s="433"/>
      <c r="X16" s="438"/>
      <c r="Y16" s="439"/>
      <c r="Z16" s="438"/>
      <c r="AA16" s="439"/>
      <c r="AB16" s="438"/>
      <c r="AC16" s="439"/>
      <c r="AD16" s="438"/>
      <c r="AE16" s="439"/>
      <c r="AF16" s="438"/>
      <c r="AG16" s="439"/>
      <c r="AH16" s="438"/>
      <c r="AI16" s="439"/>
      <c r="AJ16" s="470">
        <f t="shared" si="0"/>
        <v>0</v>
      </c>
      <c r="AK16" s="471"/>
      <c r="AL16" s="493">
        <f t="shared" ref="AL16:AL24" si="1">H16*AJ16</f>
        <v>0</v>
      </c>
      <c r="AM16" s="494"/>
      <c r="AN16" s="494"/>
      <c r="AO16" s="54" t="s">
        <v>2</v>
      </c>
    </row>
    <row r="17" spans="1:41" ht="18.75" customHeight="1" x14ac:dyDescent="0.45">
      <c r="A17" s="269"/>
      <c r="B17" s="346" t="s">
        <v>13</v>
      </c>
      <c r="C17" s="347" t="s">
        <v>5</v>
      </c>
      <c r="D17" s="347"/>
      <c r="E17" s="347"/>
      <c r="F17" s="347"/>
      <c r="G17" s="347"/>
      <c r="H17" s="304">
        <v>500</v>
      </c>
      <c r="I17" s="305"/>
      <c r="J17" s="444" t="s">
        <v>65</v>
      </c>
      <c r="K17" s="445"/>
      <c r="L17" s="432">
        <v>2</v>
      </c>
      <c r="M17" s="433"/>
      <c r="N17" s="432">
        <v>2</v>
      </c>
      <c r="O17" s="433"/>
      <c r="P17" s="432">
        <v>2</v>
      </c>
      <c r="Q17" s="433"/>
      <c r="R17" s="432">
        <v>2</v>
      </c>
      <c r="S17" s="433"/>
      <c r="T17" s="432">
        <v>2</v>
      </c>
      <c r="U17" s="433"/>
      <c r="V17" s="432">
        <v>2</v>
      </c>
      <c r="W17" s="433"/>
      <c r="X17" s="438"/>
      <c r="Y17" s="439"/>
      <c r="Z17" s="438"/>
      <c r="AA17" s="439"/>
      <c r="AB17" s="438"/>
      <c r="AC17" s="439"/>
      <c r="AD17" s="438"/>
      <c r="AE17" s="439"/>
      <c r="AF17" s="438"/>
      <c r="AG17" s="439"/>
      <c r="AH17" s="438"/>
      <c r="AI17" s="439"/>
      <c r="AJ17" s="470">
        <f t="shared" si="0"/>
        <v>12</v>
      </c>
      <c r="AK17" s="471"/>
      <c r="AL17" s="493">
        <f t="shared" si="1"/>
        <v>6000</v>
      </c>
      <c r="AM17" s="494"/>
      <c r="AN17" s="494"/>
      <c r="AO17" s="54" t="s">
        <v>2</v>
      </c>
    </row>
    <row r="18" spans="1:41" ht="18.75" customHeight="1" x14ac:dyDescent="0.45">
      <c r="A18" s="269"/>
      <c r="B18" s="361"/>
      <c r="C18" s="352" t="s">
        <v>9</v>
      </c>
      <c r="D18" s="352"/>
      <c r="E18" s="352" t="s">
        <v>74</v>
      </c>
      <c r="F18" s="352"/>
      <c r="G18" s="352"/>
      <c r="H18" s="304">
        <v>700</v>
      </c>
      <c r="I18" s="305"/>
      <c r="J18" s="444" t="s">
        <v>65</v>
      </c>
      <c r="K18" s="445"/>
      <c r="L18" s="432"/>
      <c r="M18" s="433"/>
      <c r="N18" s="432"/>
      <c r="O18" s="433"/>
      <c r="P18" s="432"/>
      <c r="Q18" s="433"/>
      <c r="R18" s="432"/>
      <c r="S18" s="433"/>
      <c r="T18" s="432"/>
      <c r="U18" s="433"/>
      <c r="V18" s="432"/>
      <c r="W18" s="433"/>
      <c r="X18" s="438"/>
      <c r="Y18" s="439"/>
      <c r="Z18" s="438"/>
      <c r="AA18" s="439"/>
      <c r="AB18" s="438"/>
      <c r="AC18" s="439"/>
      <c r="AD18" s="438"/>
      <c r="AE18" s="439"/>
      <c r="AF18" s="438"/>
      <c r="AG18" s="439"/>
      <c r="AH18" s="438"/>
      <c r="AI18" s="512"/>
      <c r="AJ18" s="483">
        <f t="shared" si="0"/>
        <v>0</v>
      </c>
      <c r="AK18" s="484"/>
      <c r="AL18" s="499">
        <f t="shared" si="1"/>
        <v>0</v>
      </c>
      <c r="AM18" s="500"/>
      <c r="AN18" s="500"/>
      <c r="AO18" s="54" t="s">
        <v>2</v>
      </c>
    </row>
    <row r="19" spans="1:41" ht="18.75" customHeight="1" x14ac:dyDescent="0.45">
      <c r="A19" s="269"/>
      <c r="B19" s="361"/>
      <c r="C19" s="352"/>
      <c r="D19" s="352"/>
      <c r="E19" s="301" t="s">
        <v>75</v>
      </c>
      <c r="F19" s="302"/>
      <c r="G19" s="303"/>
      <c r="H19" s="304">
        <v>900</v>
      </c>
      <c r="I19" s="305"/>
      <c r="J19" s="444" t="s">
        <v>65</v>
      </c>
      <c r="K19" s="445"/>
      <c r="L19" s="432"/>
      <c r="M19" s="433"/>
      <c r="N19" s="432"/>
      <c r="O19" s="433"/>
      <c r="P19" s="432"/>
      <c r="Q19" s="433"/>
      <c r="R19" s="432"/>
      <c r="S19" s="433"/>
      <c r="T19" s="432"/>
      <c r="U19" s="433"/>
      <c r="V19" s="432"/>
      <c r="W19" s="433"/>
      <c r="X19" s="438"/>
      <c r="Y19" s="439"/>
      <c r="Z19" s="438"/>
      <c r="AA19" s="439"/>
      <c r="AB19" s="438"/>
      <c r="AC19" s="439"/>
      <c r="AD19" s="438"/>
      <c r="AE19" s="439"/>
      <c r="AF19" s="438"/>
      <c r="AG19" s="439"/>
      <c r="AH19" s="438"/>
      <c r="AI19" s="439"/>
      <c r="AJ19" s="483">
        <f t="shared" si="0"/>
        <v>0</v>
      </c>
      <c r="AK19" s="484"/>
      <c r="AL19" s="499">
        <f t="shared" si="1"/>
        <v>0</v>
      </c>
      <c r="AM19" s="500"/>
      <c r="AN19" s="500"/>
      <c r="AO19" s="54" t="s">
        <v>2</v>
      </c>
    </row>
    <row r="20" spans="1:41" ht="18.75" customHeight="1" x14ac:dyDescent="0.45">
      <c r="A20" s="269"/>
      <c r="B20" s="361"/>
      <c r="C20" s="352"/>
      <c r="D20" s="352"/>
      <c r="E20" s="301" t="s">
        <v>80</v>
      </c>
      <c r="F20" s="302"/>
      <c r="G20" s="303"/>
      <c r="H20" s="304">
        <v>1100</v>
      </c>
      <c r="I20" s="305"/>
      <c r="J20" s="444" t="s">
        <v>65</v>
      </c>
      <c r="K20" s="445"/>
      <c r="L20" s="432"/>
      <c r="M20" s="433"/>
      <c r="N20" s="432"/>
      <c r="O20" s="433"/>
      <c r="P20" s="432"/>
      <c r="Q20" s="433"/>
      <c r="R20" s="432"/>
      <c r="S20" s="433"/>
      <c r="T20" s="432"/>
      <c r="U20" s="433"/>
      <c r="V20" s="432"/>
      <c r="W20" s="433"/>
      <c r="X20" s="438"/>
      <c r="Y20" s="439"/>
      <c r="Z20" s="438"/>
      <c r="AA20" s="439"/>
      <c r="AB20" s="438"/>
      <c r="AC20" s="439"/>
      <c r="AD20" s="438"/>
      <c r="AE20" s="439"/>
      <c r="AF20" s="438"/>
      <c r="AG20" s="439"/>
      <c r="AH20" s="438"/>
      <c r="AI20" s="439"/>
      <c r="AJ20" s="483">
        <f t="shared" si="0"/>
        <v>0</v>
      </c>
      <c r="AK20" s="484"/>
      <c r="AL20" s="499">
        <f t="shared" si="1"/>
        <v>0</v>
      </c>
      <c r="AM20" s="500"/>
      <c r="AN20" s="500"/>
      <c r="AO20" s="54" t="s">
        <v>2</v>
      </c>
    </row>
    <row r="21" spans="1:41" ht="18.75" customHeight="1" thickBot="1" x14ac:dyDescent="0.5">
      <c r="A21" s="269"/>
      <c r="B21" s="361"/>
      <c r="C21" s="352"/>
      <c r="D21" s="352"/>
      <c r="E21" s="353"/>
      <c r="F21" s="354"/>
      <c r="G21" s="355"/>
      <c r="H21" s="356"/>
      <c r="I21" s="357"/>
      <c r="J21" s="444" t="s">
        <v>65</v>
      </c>
      <c r="K21" s="445"/>
      <c r="L21" s="432"/>
      <c r="M21" s="433"/>
      <c r="N21" s="432"/>
      <c r="O21" s="433"/>
      <c r="P21" s="432"/>
      <c r="Q21" s="433"/>
      <c r="R21" s="432"/>
      <c r="S21" s="433"/>
      <c r="T21" s="432"/>
      <c r="U21" s="433"/>
      <c r="V21" s="432"/>
      <c r="W21" s="433"/>
      <c r="X21" s="438"/>
      <c r="Y21" s="439"/>
      <c r="Z21" s="438"/>
      <c r="AA21" s="439"/>
      <c r="AB21" s="438"/>
      <c r="AC21" s="439"/>
      <c r="AD21" s="438"/>
      <c r="AE21" s="439"/>
      <c r="AF21" s="438"/>
      <c r="AG21" s="439"/>
      <c r="AH21" s="438"/>
      <c r="AI21" s="439"/>
      <c r="AJ21" s="483">
        <f t="shared" si="0"/>
        <v>0</v>
      </c>
      <c r="AK21" s="484"/>
      <c r="AL21" s="499">
        <f t="shared" si="1"/>
        <v>0</v>
      </c>
      <c r="AM21" s="500"/>
      <c r="AN21" s="500"/>
      <c r="AO21" s="54" t="s">
        <v>2</v>
      </c>
    </row>
    <row r="22" spans="1:41" ht="19.5" customHeight="1" thickBot="1" x14ac:dyDescent="0.5">
      <c r="A22" s="409"/>
      <c r="B22" s="509" t="s">
        <v>81</v>
      </c>
      <c r="C22" s="510"/>
      <c r="D22" s="510"/>
      <c r="E22" s="510"/>
      <c r="F22" s="510"/>
      <c r="G22" s="510"/>
      <c r="H22" s="510"/>
      <c r="I22" s="510"/>
      <c r="J22" s="510"/>
      <c r="K22" s="511"/>
      <c r="L22" s="365" t="s">
        <v>111</v>
      </c>
      <c r="M22" s="440"/>
      <c r="N22" s="440"/>
      <c r="O22" s="440"/>
      <c r="P22" s="440"/>
      <c r="Q22" s="83"/>
      <c r="R22" s="84" t="s">
        <v>84</v>
      </c>
      <c r="S22" s="441"/>
      <c r="T22" s="440"/>
      <c r="U22" s="442"/>
      <c r="V22" s="442"/>
      <c r="W22" s="442"/>
      <c r="X22" s="442"/>
      <c r="Y22" s="442"/>
      <c r="Z22" s="442"/>
      <c r="AA22" s="442"/>
      <c r="AB22" s="85"/>
      <c r="AC22" s="86"/>
      <c r="AD22" s="443"/>
      <c r="AE22" s="443"/>
      <c r="AF22" s="443"/>
      <c r="AG22" s="84"/>
      <c r="AH22" s="84"/>
      <c r="AI22" s="84"/>
      <c r="AJ22" s="410"/>
      <c r="AK22" s="411"/>
      <c r="AL22" s="412"/>
      <c r="AM22" s="413"/>
      <c r="AN22" s="413"/>
      <c r="AO22" s="48" t="s">
        <v>23</v>
      </c>
    </row>
    <row r="23" spans="1:41" ht="19.5" customHeight="1" x14ac:dyDescent="0.45">
      <c r="A23" s="369" t="s">
        <v>17</v>
      </c>
      <c r="B23" s="370"/>
      <c r="C23" s="371"/>
      <c r="D23" s="375" t="s">
        <v>6</v>
      </c>
      <c r="E23" s="375"/>
      <c r="F23" s="375"/>
      <c r="G23" s="375"/>
      <c r="H23" s="501"/>
      <c r="I23" s="502"/>
      <c r="J23" s="485" t="s">
        <v>67</v>
      </c>
      <c r="K23" s="486"/>
      <c r="L23" s="436"/>
      <c r="M23" s="437"/>
      <c r="N23" s="436"/>
      <c r="O23" s="437"/>
      <c r="P23" s="436"/>
      <c r="Q23" s="437"/>
      <c r="R23" s="436"/>
      <c r="S23" s="437"/>
      <c r="T23" s="436"/>
      <c r="U23" s="437"/>
      <c r="V23" s="436"/>
      <c r="W23" s="437"/>
      <c r="X23" s="436"/>
      <c r="Y23" s="437"/>
      <c r="Z23" s="436"/>
      <c r="AA23" s="437"/>
      <c r="AB23" s="436"/>
      <c r="AC23" s="437"/>
      <c r="AD23" s="436"/>
      <c r="AE23" s="437"/>
      <c r="AF23" s="436"/>
      <c r="AG23" s="437"/>
      <c r="AH23" s="436"/>
      <c r="AI23" s="437"/>
      <c r="AJ23" s="481">
        <f>SUM(L23:AH23)</f>
        <v>0</v>
      </c>
      <c r="AK23" s="482"/>
      <c r="AL23" s="487">
        <f t="shared" si="1"/>
        <v>0</v>
      </c>
      <c r="AM23" s="488"/>
      <c r="AN23" s="488"/>
      <c r="AO23" s="56" t="s">
        <v>2</v>
      </c>
    </row>
    <row r="24" spans="1:41" ht="19.5" customHeight="1" x14ac:dyDescent="0.45">
      <c r="A24" s="369"/>
      <c r="B24" s="370"/>
      <c r="C24" s="371"/>
      <c r="D24" s="347" t="s">
        <v>3</v>
      </c>
      <c r="E24" s="347"/>
      <c r="F24" s="347"/>
      <c r="G24" s="347"/>
      <c r="H24" s="507"/>
      <c r="I24" s="508"/>
      <c r="J24" s="444" t="s">
        <v>67</v>
      </c>
      <c r="K24" s="445"/>
      <c r="L24" s="438"/>
      <c r="M24" s="439"/>
      <c r="N24" s="438"/>
      <c r="O24" s="439"/>
      <c r="P24" s="438"/>
      <c r="Q24" s="439"/>
      <c r="R24" s="438"/>
      <c r="S24" s="439"/>
      <c r="T24" s="438"/>
      <c r="U24" s="439"/>
      <c r="V24" s="438"/>
      <c r="W24" s="439"/>
      <c r="X24" s="438"/>
      <c r="Y24" s="439"/>
      <c r="Z24" s="438"/>
      <c r="AA24" s="439"/>
      <c r="AB24" s="438"/>
      <c r="AC24" s="439"/>
      <c r="AD24" s="438"/>
      <c r="AE24" s="439"/>
      <c r="AF24" s="438"/>
      <c r="AG24" s="439"/>
      <c r="AH24" s="438"/>
      <c r="AI24" s="439"/>
      <c r="AJ24" s="470">
        <f t="shared" si="0"/>
        <v>0</v>
      </c>
      <c r="AK24" s="471"/>
      <c r="AL24" s="493">
        <f t="shared" si="1"/>
        <v>0</v>
      </c>
      <c r="AM24" s="494"/>
      <c r="AN24" s="494"/>
      <c r="AO24" s="57" t="s">
        <v>2</v>
      </c>
    </row>
    <row r="25" spans="1:41" ht="19.5" customHeight="1" thickBot="1" x14ac:dyDescent="0.5">
      <c r="A25" s="372"/>
      <c r="B25" s="373"/>
      <c r="C25" s="374"/>
      <c r="D25" s="294" t="s">
        <v>10</v>
      </c>
      <c r="E25" s="295"/>
      <c r="F25" s="295"/>
      <c r="G25" s="295"/>
      <c r="H25" s="295"/>
      <c r="I25" s="295"/>
      <c r="J25" s="295"/>
      <c r="K25" s="296"/>
      <c r="L25" s="388"/>
      <c r="M25" s="389"/>
      <c r="N25" s="388"/>
      <c r="O25" s="389"/>
      <c r="P25" s="388"/>
      <c r="Q25" s="389"/>
      <c r="R25" s="388"/>
      <c r="S25" s="389"/>
      <c r="T25" s="388"/>
      <c r="U25" s="389"/>
      <c r="V25" s="388"/>
      <c r="W25" s="389"/>
      <c r="X25" s="388"/>
      <c r="Y25" s="389"/>
      <c r="Z25" s="388"/>
      <c r="AA25" s="389"/>
      <c r="AB25" s="388"/>
      <c r="AC25" s="389"/>
      <c r="AD25" s="388"/>
      <c r="AE25" s="389"/>
      <c r="AF25" s="388"/>
      <c r="AG25" s="389"/>
      <c r="AH25" s="388"/>
      <c r="AI25" s="389"/>
      <c r="AJ25" s="503"/>
      <c r="AK25" s="504"/>
      <c r="AL25" s="505">
        <f>SUM(L25:AI25)</f>
        <v>0</v>
      </c>
      <c r="AM25" s="506"/>
      <c r="AN25" s="506"/>
      <c r="AO25" s="55" t="s">
        <v>2</v>
      </c>
    </row>
    <row r="26" spans="1:41" ht="18.75" customHeight="1" x14ac:dyDescent="0.45">
      <c r="A26" s="446" t="s">
        <v>26</v>
      </c>
      <c r="B26" s="447"/>
      <c r="C26" s="448"/>
      <c r="D26" s="449"/>
      <c r="E26" s="450"/>
      <c r="F26" s="450"/>
      <c r="G26" s="450"/>
      <c r="H26" s="450"/>
      <c r="I26" s="450"/>
      <c r="J26" s="450"/>
      <c r="K26" s="450"/>
      <c r="L26" s="450"/>
      <c r="M26" s="450"/>
      <c r="N26" s="450"/>
      <c r="O26" s="450"/>
      <c r="P26" s="450"/>
      <c r="Q26" s="450"/>
      <c r="R26" s="450"/>
      <c r="S26" s="450"/>
      <c r="T26" s="450"/>
      <c r="U26" s="450"/>
      <c r="V26" s="450"/>
      <c r="W26" s="450"/>
      <c r="X26" s="450"/>
      <c r="Y26" s="450"/>
      <c r="Z26" s="450"/>
      <c r="AA26" s="450"/>
      <c r="AB26" s="450"/>
      <c r="AC26" s="450"/>
      <c r="AD26" s="450"/>
      <c r="AE26" s="450"/>
      <c r="AF26" s="450"/>
      <c r="AG26" s="450"/>
      <c r="AH26" s="450"/>
      <c r="AI26" s="450"/>
      <c r="AJ26" s="450"/>
      <c r="AK26" s="450"/>
      <c r="AL26" s="450"/>
      <c r="AM26" s="450"/>
      <c r="AN26" s="450"/>
      <c r="AO26" s="451"/>
    </row>
    <row r="27" spans="1:41" ht="18.75" customHeight="1" thickBot="1" x14ac:dyDescent="0.5">
      <c r="A27" s="400"/>
      <c r="B27" s="401"/>
      <c r="C27" s="402"/>
      <c r="D27" s="452"/>
      <c r="E27" s="453"/>
      <c r="F27" s="453"/>
      <c r="G27" s="453"/>
      <c r="H27" s="453"/>
      <c r="I27" s="453"/>
      <c r="J27" s="453"/>
      <c r="K27" s="453"/>
      <c r="L27" s="453"/>
      <c r="M27" s="453"/>
      <c r="N27" s="453"/>
      <c r="O27" s="453"/>
      <c r="P27" s="453"/>
      <c r="Q27" s="453"/>
      <c r="R27" s="453"/>
      <c r="S27" s="453"/>
      <c r="T27" s="453"/>
      <c r="U27" s="453"/>
      <c r="V27" s="453"/>
      <c r="W27" s="453"/>
      <c r="X27" s="453"/>
      <c r="Y27" s="453"/>
      <c r="Z27" s="453"/>
      <c r="AA27" s="453"/>
      <c r="AB27" s="453"/>
      <c r="AC27" s="453"/>
      <c r="AD27" s="453"/>
      <c r="AE27" s="453"/>
      <c r="AF27" s="453"/>
      <c r="AG27" s="453"/>
      <c r="AH27" s="453"/>
      <c r="AI27" s="453"/>
      <c r="AJ27" s="453"/>
      <c r="AK27" s="453"/>
      <c r="AL27" s="453"/>
      <c r="AM27" s="453"/>
      <c r="AN27" s="453"/>
      <c r="AO27" s="454"/>
    </row>
    <row r="28" spans="1:41" x14ac:dyDescent="0.2">
      <c r="A28" s="41"/>
      <c r="B28" s="41"/>
      <c r="C28" s="41"/>
      <c r="D28" s="41"/>
      <c r="E28" s="41"/>
      <c r="F28" s="41"/>
    </row>
  </sheetData>
  <mergeCells count="290">
    <mergeCell ref="A9:G10"/>
    <mergeCell ref="H10:K10"/>
    <mergeCell ref="H9:K9"/>
    <mergeCell ref="H11:I11"/>
    <mergeCell ref="AH12:AI12"/>
    <mergeCell ref="R13:S13"/>
    <mergeCell ref="AL14:AN14"/>
    <mergeCell ref="E15:G15"/>
    <mergeCell ref="H15:I15"/>
    <mergeCell ref="AL13:AN13"/>
    <mergeCell ref="J13:K13"/>
    <mergeCell ref="J14:K14"/>
    <mergeCell ref="Z14:AA14"/>
    <mergeCell ref="V12:W12"/>
    <mergeCell ref="X12:Y12"/>
    <mergeCell ref="L9:M10"/>
    <mergeCell ref="N9:O10"/>
    <mergeCell ref="P9:Q10"/>
    <mergeCell ref="R9:S10"/>
    <mergeCell ref="T12:U12"/>
    <mergeCell ref="J11:K11"/>
    <mergeCell ref="J12:K12"/>
    <mergeCell ref="L12:M12"/>
    <mergeCell ref="N12:O12"/>
    <mergeCell ref="AB1:AO1"/>
    <mergeCell ref="A3:F3"/>
    <mergeCell ref="G3:U3"/>
    <mergeCell ref="V3:AA3"/>
    <mergeCell ref="AB3:AO3"/>
    <mergeCell ref="A4:F4"/>
    <mergeCell ref="G4:AO4"/>
    <mergeCell ref="F1:AA1"/>
    <mergeCell ref="Z11:AA11"/>
    <mergeCell ref="T11:U11"/>
    <mergeCell ref="I7:J7"/>
    <mergeCell ref="O8:Q8"/>
    <mergeCell ref="R8:U8"/>
    <mergeCell ref="R11:S11"/>
    <mergeCell ref="B11:G11"/>
    <mergeCell ref="A6:D6"/>
    <mergeCell ref="AK6:AN6"/>
    <mergeCell ref="E6:I6"/>
    <mergeCell ref="AI6:AJ6"/>
    <mergeCell ref="A11:A22"/>
    <mergeCell ref="B22:K22"/>
    <mergeCell ref="L22:P22"/>
    <mergeCell ref="S22:T22"/>
    <mergeCell ref="E19:G19"/>
    <mergeCell ref="AL16:AN16"/>
    <mergeCell ref="E14:G14"/>
    <mergeCell ref="H14:I14"/>
    <mergeCell ref="AJ14:AK14"/>
    <mergeCell ref="AL15:AN15"/>
    <mergeCell ref="AF16:AG16"/>
    <mergeCell ref="AH16:AI16"/>
    <mergeCell ref="AJ16:AK16"/>
    <mergeCell ref="J15:K15"/>
    <mergeCell ref="J16:K16"/>
    <mergeCell ref="AJ15:AK15"/>
    <mergeCell ref="T16:U16"/>
    <mergeCell ref="X15:Y15"/>
    <mergeCell ref="Z15:AA15"/>
    <mergeCell ref="AB15:AC15"/>
    <mergeCell ref="AD15:AE15"/>
    <mergeCell ref="AF15:AG15"/>
    <mergeCell ref="AH15:AI15"/>
    <mergeCell ref="X16:Y16"/>
    <mergeCell ref="Z16:AA16"/>
    <mergeCell ref="AB16:AC16"/>
    <mergeCell ref="AD16:AE16"/>
    <mergeCell ref="AD14:AE14"/>
    <mergeCell ref="AL17:AN17"/>
    <mergeCell ref="AL18:AN18"/>
    <mergeCell ref="AL21:AN21"/>
    <mergeCell ref="AJ11:AK11"/>
    <mergeCell ref="AL11:AN11"/>
    <mergeCell ref="T9:U10"/>
    <mergeCell ref="V9:W10"/>
    <mergeCell ref="X9:Y10"/>
    <mergeCell ref="Z9:AA10"/>
    <mergeCell ref="AB9:AC10"/>
    <mergeCell ref="AD9:AE10"/>
    <mergeCell ref="AF9:AG10"/>
    <mergeCell ref="AH9:AI10"/>
    <mergeCell ref="AJ9:AK10"/>
    <mergeCell ref="AL9:AO10"/>
    <mergeCell ref="AB11:AC11"/>
    <mergeCell ref="AD11:AE11"/>
    <mergeCell ref="AF11:AG11"/>
    <mergeCell ref="AH11:AI11"/>
    <mergeCell ref="V11:W11"/>
    <mergeCell ref="X11:Y11"/>
    <mergeCell ref="AJ12:AK12"/>
    <mergeCell ref="AL12:AN12"/>
    <mergeCell ref="AJ13:AK13"/>
    <mergeCell ref="E20:G20"/>
    <mergeCell ref="H20:I20"/>
    <mergeCell ref="AJ20:AK20"/>
    <mergeCell ref="P20:Q20"/>
    <mergeCell ref="R20:S20"/>
    <mergeCell ref="T20:U20"/>
    <mergeCell ref="T21:U21"/>
    <mergeCell ref="C18:D21"/>
    <mergeCell ref="E18:G18"/>
    <mergeCell ref="H18:I18"/>
    <mergeCell ref="AJ18:AK18"/>
    <mergeCell ref="E21:G21"/>
    <mergeCell ref="H21:I21"/>
    <mergeCell ref="AJ21:AK21"/>
    <mergeCell ref="J18:K18"/>
    <mergeCell ref="V20:W20"/>
    <mergeCell ref="AB19:AC19"/>
    <mergeCell ref="AD19:AE19"/>
    <mergeCell ref="AF19:AG19"/>
    <mergeCell ref="AH19:AI19"/>
    <mergeCell ref="AJ19:AK19"/>
    <mergeCell ref="X19:Y19"/>
    <mergeCell ref="Z19:AA19"/>
    <mergeCell ref="AD18:AE18"/>
    <mergeCell ref="AL23:AN23"/>
    <mergeCell ref="D24:G24"/>
    <mergeCell ref="D25:K25"/>
    <mergeCell ref="T23:U23"/>
    <mergeCell ref="H24:I24"/>
    <mergeCell ref="AJ24:AK24"/>
    <mergeCell ref="AL24:AN24"/>
    <mergeCell ref="J19:K19"/>
    <mergeCell ref="J20:K20"/>
    <mergeCell ref="J21:K21"/>
    <mergeCell ref="J23:K23"/>
    <mergeCell ref="J24:K24"/>
    <mergeCell ref="X20:Y20"/>
    <mergeCell ref="Z20:AA20"/>
    <mergeCell ref="AB20:AC20"/>
    <mergeCell ref="AD20:AE20"/>
    <mergeCell ref="AF20:AG20"/>
    <mergeCell ref="AH20:AI20"/>
    <mergeCell ref="X21:Y21"/>
    <mergeCell ref="Z21:AA21"/>
    <mergeCell ref="L21:M21"/>
    <mergeCell ref="N21:O21"/>
    <mergeCell ref="AL19:AN19"/>
    <mergeCell ref="AL20:AN20"/>
    <mergeCell ref="U22:AA22"/>
    <mergeCell ref="AD22:AF22"/>
    <mergeCell ref="AH24:AI24"/>
    <mergeCell ref="AD24:AE24"/>
    <mergeCell ref="AF24:AG24"/>
    <mergeCell ref="AJ22:AK22"/>
    <mergeCell ref="AH23:AI23"/>
    <mergeCell ref="AB21:AC21"/>
    <mergeCell ref="AD21:AE21"/>
    <mergeCell ref="AF21:AG21"/>
    <mergeCell ref="AH21:AI21"/>
    <mergeCell ref="AJ17:AK17"/>
    <mergeCell ref="X17:Y17"/>
    <mergeCell ref="Z17:AA17"/>
    <mergeCell ref="AB17:AC17"/>
    <mergeCell ref="AD17:AE17"/>
    <mergeCell ref="AF17:AG17"/>
    <mergeCell ref="AH17:AI17"/>
    <mergeCell ref="T13:U13"/>
    <mergeCell ref="V13:W13"/>
    <mergeCell ref="AD13:AE13"/>
    <mergeCell ref="AF18:AG18"/>
    <mergeCell ref="AH18:AI18"/>
    <mergeCell ref="L17:M17"/>
    <mergeCell ref="N17:O17"/>
    <mergeCell ref="P17:Q17"/>
    <mergeCell ref="R17:S17"/>
    <mergeCell ref="T17:U17"/>
    <mergeCell ref="V17:W17"/>
    <mergeCell ref="AH14:AI14"/>
    <mergeCell ref="AL25:AN25"/>
    <mergeCell ref="A26:C27"/>
    <mergeCell ref="D26:AO27"/>
    <mergeCell ref="X25:Y25"/>
    <mergeCell ref="Z25:AA25"/>
    <mergeCell ref="AB25:AC25"/>
    <mergeCell ref="AD25:AE25"/>
    <mergeCell ref="AF25:AG25"/>
    <mergeCell ref="AH25:AI25"/>
    <mergeCell ref="L25:M25"/>
    <mergeCell ref="N25:O25"/>
    <mergeCell ref="P25:Q25"/>
    <mergeCell ref="R25:S25"/>
    <mergeCell ref="T25:U25"/>
    <mergeCell ref="V25:W25"/>
    <mergeCell ref="A23:C25"/>
    <mergeCell ref="D23:G23"/>
    <mergeCell ref="H23:I23"/>
    <mergeCell ref="AJ23:AK23"/>
    <mergeCell ref="AD23:AE23"/>
    <mergeCell ref="AF23:AG23"/>
    <mergeCell ref="L24:M24"/>
    <mergeCell ref="N24:O24"/>
    <mergeCell ref="AJ25:AK25"/>
    <mergeCell ref="E13:G13"/>
    <mergeCell ref="H13:I13"/>
    <mergeCell ref="AB13:AC13"/>
    <mergeCell ref="L18:M18"/>
    <mergeCell ref="N18:O18"/>
    <mergeCell ref="P18:Q18"/>
    <mergeCell ref="R18:S18"/>
    <mergeCell ref="T18:U18"/>
    <mergeCell ref="V18:W18"/>
    <mergeCell ref="AB18:AC18"/>
    <mergeCell ref="L16:M16"/>
    <mergeCell ref="N16:O16"/>
    <mergeCell ref="P16:Q16"/>
    <mergeCell ref="X13:Y13"/>
    <mergeCell ref="Z13:AA13"/>
    <mergeCell ref="X14:Y14"/>
    <mergeCell ref="E16:G16"/>
    <mergeCell ref="H16:I16"/>
    <mergeCell ref="L13:M13"/>
    <mergeCell ref="N13:O13"/>
    <mergeCell ref="J17:K17"/>
    <mergeCell ref="AB6:AC6"/>
    <mergeCell ref="AD6:AG6"/>
    <mergeCell ref="AF14:AG14"/>
    <mergeCell ref="R12:S12"/>
    <mergeCell ref="L11:M11"/>
    <mergeCell ref="N11:O11"/>
    <mergeCell ref="P11:Q11"/>
    <mergeCell ref="R15:S15"/>
    <mergeCell ref="T15:U15"/>
    <mergeCell ref="Z12:AA12"/>
    <mergeCell ref="L14:M14"/>
    <mergeCell ref="N14:O14"/>
    <mergeCell ref="P14:Q14"/>
    <mergeCell ref="R14:S14"/>
    <mergeCell ref="T14:U14"/>
    <mergeCell ref="V14:W14"/>
    <mergeCell ref="AB14:AC14"/>
    <mergeCell ref="V15:W15"/>
    <mergeCell ref="K6:M6"/>
    <mergeCell ref="N6:O6"/>
    <mergeCell ref="P6:S6"/>
    <mergeCell ref="U6:V6"/>
    <mergeCell ref="W6:Z6"/>
    <mergeCell ref="P13:Q13"/>
    <mergeCell ref="P24:Q24"/>
    <mergeCell ref="R24:S24"/>
    <mergeCell ref="T24:U24"/>
    <mergeCell ref="V24:W24"/>
    <mergeCell ref="X24:Y24"/>
    <mergeCell ref="Z24:AA24"/>
    <mergeCell ref="AB24:AC24"/>
    <mergeCell ref="B12:B16"/>
    <mergeCell ref="C12:G12"/>
    <mergeCell ref="H12:I12"/>
    <mergeCell ref="P12:Q12"/>
    <mergeCell ref="L23:M23"/>
    <mergeCell ref="N23:O23"/>
    <mergeCell ref="P23:Q23"/>
    <mergeCell ref="R23:S23"/>
    <mergeCell ref="V23:W23"/>
    <mergeCell ref="X23:Y23"/>
    <mergeCell ref="Z23:AA23"/>
    <mergeCell ref="AB23:AC23"/>
    <mergeCell ref="H19:I19"/>
    <mergeCell ref="B17:B21"/>
    <mergeCell ref="C17:G17"/>
    <mergeCell ref="H17:I17"/>
    <mergeCell ref="C13:D16"/>
    <mergeCell ref="AL22:AN22"/>
    <mergeCell ref="R16:S16"/>
    <mergeCell ref="V16:W16"/>
    <mergeCell ref="L15:M15"/>
    <mergeCell ref="P21:Q21"/>
    <mergeCell ref="AB12:AC12"/>
    <mergeCell ref="AD12:AE12"/>
    <mergeCell ref="AF12:AG12"/>
    <mergeCell ref="L19:M19"/>
    <mergeCell ref="N19:O19"/>
    <mergeCell ref="P19:Q19"/>
    <mergeCell ref="R19:S19"/>
    <mergeCell ref="T19:U19"/>
    <mergeCell ref="V19:W19"/>
    <mergeCell ref="X18:Y18"/>
    <mergeCell ref="Z18:AA18"/>
    <mergeCell ref="V21:W21"/>
    <mergeCell ref="L20:M20"/>
    <mergeCell ref="N20:O20"/>
    <mergeCell ref="N15:O15"/>
    <mergeCell ref="P15:Q15"/>
    <mergeCell ref="R21:S21"/>
    <mergeCell ref="AF13:AG13"/>
    <mergeCell ref="AH13:AI13"/>
  </mergeCells>
  <phoneticPr fontId="1"/>
  <pageMargins left="0.39370078740157483" right="0.39370078740157483" top="0.39370078740157483" bottom="0.19685039370078741" header="0.31496062992125984" footer="0.31496062992125984"/>
  <pageSetup paperSize="9" orientation="landscape" r:id="rId1"/>
  <colBreaks count="1" manualBreakCount="1">
    <brk id="42" max="1048575" man="1"/>
  </col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71683" r:id="rId4" name="Check Box 3">
              <controlPr defaultSize="0" autoFill="0" autoLine="0" autoPict="0">
                <anchor moveWithCells="1">
                  <from>
                    <xdr:col>8</xdr:col>
                    <xdr:colOff>15240</xdr:colOff>
                    <xdr:row>7</xdr:row>
                    <xdr:rowOff>30480</xdr:rowOff>
                  </from>
                  <to>
                    <xdr:col>9</xdr:col>
                    <xdr:colOff>190500</xdr:colOff>
                    <xdr:row>7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684" r:id="rId5" name="Check Box 4">
              <controlPr defaultSize="0" autoFill="0" autoLine="0" autoPict="0">
                <anchor moveWithCells="1">
                  <from>
                    <xdr:col>11</xdr:col>
                    <xdr:colOff>15240</xdr:colOff>
                    <xdr:row>7</xdr:row>
                    <xdr:rowOff>30480</xdr:rowOff>
                  </from>
                  <to>
                    <xdr:col>12</xdr:col>
                    <xdr:colOff>190500</xdr:colOff>
                    <xdr:row>7</xdr:row>
                    <xdr:rowOff>228600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00B0F0"/>
  </sheetPr>
  <dimension ref="A1:AV28"/>
  <sheetViews>
    <sheetView showGridLines="0" view="pageBreakPreview" topLeftCell="F1" zoomScaleNormal="100" zoomScaleSheetLayoutView="100" workbookViewId="0">
      <selection activeCell="AK6" sqref="AK6:AN6"/>
    </sheetView>
  </sheetViews>
  <sheetFormatPr defaultColWidth="9" defaultRowHeight="13.2" x14ac:dyDescent="0.45"/>
  <cols>
    <col min="1" max="12" width="3.09765625" style="36" customWidth="1"/>
    <col min="13" max="13" width="3.09765625" style="46" customWidth="1"/>
    <col min="14" max="14" width="3.09765625" style="36" customWidth="1"/>
    <col min="15" max="15" width="3.09765625" style="46" customWidth="1"/>
    <col min="16" max="16" width="3.09765625" style="36" customWidth="1"/>
    <col min="17" max="17" width="3.09765625" style="46" customWidth="1"/>
    <col min="18" max="18" width="3.09765625" style="36" customWidth="1"/>
    <col min="19" max="19" width="3.09765625" style="46" customWidth="1"/>
    <col min="20" max="20" width="3.09765625" style="36" customWidth="1"/>
    <col min="21" max="21" width="3.09765625" style="46" customWidth="1"/>
    <col min="22" max="22" width="3.09765625" style="36" customWidth="1"/>
    <col min="23" max="23" width="3.09765625" style="46" customWidth="1"/>
    <col min="24" max="24" width="3.09765625" style="36" customWidth="1"/>
    <col min="25" max="25" width="3.09765625" style="46" customWidth="1"/>
    <col min="26" max="26" width="3.09765625" style="36" customWidth="1"/>
    <col min="27" max="27" width="3.09765625" style="46" customWidth="1"/>
    <col min="28" max="28" width="3.09765625" style="36" customWidth="1"/>
    <col min="29" max="29" width="3.09765625" style="46" customWidth="1"/>
    <col min="30" max="30" width="3.09765625" style="36" customWidth="1"/>
    <col min="31" max="31" width="3.09765625" style="46" customWidth="1"/>
    <col min="32" max="32" width="3.09765625" style="36" customWidth="1"/>
    <col min="33" max="33" width="3.09765625" style="46" customWidth="1"/>
    <col min="34" max="34" width="3.09765625" style="36" customWidth="1"/>
    <col min="35" max="35" width="3.09765625" style="46" customWidth="1"/>
    <col min="36" max="38" width="3.09765625" style="36" customWidth="1"/>
    <col min="39" max="40" width="3.09765625" style="45" customWidth="1"/>
    <col min="41" max="41" width="3.09765625" style="44" customWidth="1"/>
    <col min="42" max="42" width="4.296875" style="38" customWidth="1"/>
    <col min="43" max="43" width="0" style="39" hidden="1" customWidth="1"/>
    <col min="44" max="44" width="3.19921875" style="39" hidden="1" customWidth="1"/>
    <col min="45" max="45" width="9" style="39" hidden="1" customWidth="1"/>
    <col min="46" max="46" width="9" style="39" customWidth="1"/>
    <col min="47" max="47" width="9" style="39"/>
    <col min="48" max="48" width="5.19921875" style="39" bestFit="1" customWidth="1"/>
    <col min="49" max="16384" width="9" style="39"/>
  </cols>
  <sheetData>
    <row r="1" spans="1:48" ht="22.5" customHeight="1" thickBot="1" x14ac:dyDescent="0.5">
      <c r="A1" s="35"/>
      <c r="C1" s="35"/>
      <c r="D1" s="37"/>
      <c r="E1" s="37"/>
      <c r="F1" s="434" t="s">
        <v>112</v>
      </c>
      <c r="G1" s="434"/>
      <c r="H1" s="434"/>
      <c r="I1" s="434"/>
      <c r="J1" s="434"/>
      <c r="K1" s="434"/>
      <c r="L1" s="434"/>
      <c r="M1" s="434"/>
      <c r="N1" s="434"/>
      <c r="O1" s="434"/>
      <c r="P1" s="434"/>
      <c r="Q1" s="434"/>
      <c r="R1" s="434"/>
      <c r="S1" s="434"/>
      <c r="T1" s="434"/>
      <c r="U1" s="434"/>
      <c r="V1" s="434"/>
      <c r="W1" s="434"/>
      <c r="X1" s="434"/>
      <c r="Y1" s="434"/>
      <c r="Z1" s="434"/>
      <c r="AA1" s="435"/>
      <c r="AB1" s="455" t="s">
        <v>108</v>
      </c>
      <c r="AC1" s="456"/>
      <c r="AD1" s="456"/>
      <c r="AE1" s="456"/>
      <c r="AF1" s="456"/>
      <c r="AG1" s="456"/>
      <c r="AH1" s="456"/>
      <c r="AI1" s="456"/>
      <c r="AJ1" s="456"/>
      <c r="AK1" s="456"/>
      <c r="AL1" s="456"/>
      <c r="AM1" s="456"/>
      <c r="AN1" s="456"/>
      <c r="AO1" s="457"/>
      <c r="AV1" s="40"/>
    </row>
    <row r="2" spans="1:48" ht="15" customHeight="1" thickBot="1" x14ac:dyDescent="0.25">
      <c r="A2" s="41"/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2"/>
      <c r="N2" s="41"/>
      <c r="O2" s="42"/>
      <c r="P2" s="41"/>
      <c r="Q2" s="42"/>
      <c r="R2" s="41"/>
      <c r="S2" s="42"/>
      <c r="T2" s="41"/>
      <c r="U2" s="42"/>
      <c r="V2" s="41"/>
      <c r="W2" s="42"/>
      <c r="X2" s="41"/>
      <c r="Y2" s="42"/>
      <c r="Z2" s="41"/>
      <c r="AA2" s="42"/>
      <c r="AB2" s="41"/>
      <c r="AC2" s="42"/>
      <c r="AD2" s="41"/>
      <c r="AE2" s="42"/>
      <c r="AF2" s="41"/>
      <c r="AG2" s="42"/>
      <c r="AH2" s="41"/>
      <c r="AI2" s="42"/>
      <c r="AJ2" s="41"/>
      <c r="AK2" s="41"/>
      <c r="AL2" s="41"/>
      <c r="AM2" s="43"/>
      <c r="AN2" s="43"/>
    </row>
    <row r="3" spans="1:48" ht="18.75" customHeight="1" thickBot="1" x14ac:dyDescent="0.5">
      <c r="A3" s="458" t="s">
        <v>0</v>
      </c>
      <c r="B3" s="459"/>
      <c r="C3" s="459"/>
      <c r="D3" s="459"/>
      <c r="E3" s="459"/>
      <c r="F3" s="460"/>
      <c r="G3" s="461" t="s">
        <v>7</v>
      </c>
      <c r="H3" s="462"/>
      <c r="I3" s="462"/>
      <c r="J3" s="462"/>
      <c r="K3" s="462"/>
      <c r="L3" s="462"/>
      <c r="M3" s="462"/>
      <c r="N3" s="462"/>
      <c r="O3" s="462"/>
      <c r="P3" s="462"/>
      <c r="Q3" s="462"/>
      <c r="R3" s="462"/>
      <c r="S3" s="462"/>
      <c r="T3" s="462"/>
      <c r="U3" s="463"/>
      <c r="V3" s="458" t="s">
        <v>4</v>
      </c>
      <c r="W3" s="459"/>
      <c r="X3" s="459"/>
      <c r="Y3" s="459"/>
      <c r="Z3" s="459"/>
      <c r="AA3" s="460"/>
      <c r="AB3" s="461" t="s">
        <v>8</v>
      </c>
      <c r="AC3" s="462"/>
      <c r="AD3" s="462"/>
      <c r="AE3" s="462"/>
      <c r="AF3" s="462"/>
      <c r="AG3" s="462"/>
      <c r="AH3" s="462"/>
      <c r="AI3" s="462"/>
      <c r="AJ3" s="462"/>
      <c r="AK3" s="462"/>
      <c r="AL3" s="462"/>
      <c r="AM3" s="462"/>
      <c r="AN3" s="462"/>
      <c r="AO3" s="464"/>
    </row>
    <row r="4" spans="1:48" ht="18.75" customHeight="1" thickBot="1" x14ac:dyDescent="0.5">
      <c r="A4" s="400" t="s">
        <v>1</v>
      </c>
      <c r="B4" s="401"/>
      <c r="C4" s="401"/>
      <c r="D4" s="401"/>
      <c r="E4" s="401"/>
      <c r="F4" s="465"/>
      <c r="G4" s="466" t="s">
        <v>24</v>
      </c>
      <c r="H4" s="467"/>
      <c r="I4" s="467"/>
      <c r="J4" s="467"/>
      <c r="K4" s="467"/>
      <c r="L4" s="467"/>
      <c r="M4" s="467"/>
      <c r="N4" s="467"/>
      <c r="O4" s="467"/>
      <c r="P4" s="467"/>
      <c r="Q4" s="467"/>
      <c r="R4" s="467"/>
      <c r="S4" s="467"/>
      <c r="T4" s="467"/>
      <c r="U4" s="467"/>
      <c r="V4" s="467"/>
      <c r="W4" s="467"/>
      <c r="X4" s="467"/>
      <c r="Y4" s="467"/>
      <c r="Z4" s="467"/>
      <c r="AA4" s="467"/>
      <c r="AB4" s="467"/>
      <c r="AC4" s="467"/>
      <c r="AD4" s="467"/>
      <c r="AE4" s="467"/>
      <c r="AF4" s="467"/>
      <c r="AG4" s="467"/>
      <c r="AH4" s="467"/>
      <c r="AI4" s="467"/>
      <c r="AJ4" s="467"/>
      <c r="AK4" s="467"/>
      <c r="AL4" s="467"/>
      <c r="AM4" s="467"/>
      <c r="AN4" s="467"/>
      <c r="AO4" s="468"/>
    </row>
    <row r="5" spans="1:48" ht="15" customHeight="1" thickBot="1" x14ac:dyDescent="0.5">
      <c r="L5" s="45"/>
      <c r="R5" s="45"/>
    </row>
    <row r="6" spans="1:48" s="65" customFormat="1" ht="30" customHeight="1" thickBot="1" x14ac:dyDescent="0.5">
      <c r="A6" s="416" t="s">
        <v>73</v>
      </c>
      <c r="B6" s="417"/>
      <c r="C6" s="417"/>
      <c r="D6" s="417"/>
      <c r="E6" s="421">
        <f>SUM(P6,W6,AD6,AK6)</f>
        <v>54000</v>
      </c>
      <c r="F6" s="422"/>
      <c r="G6" s="422"/>
      <c r="H6" s="422"/>
      <c r="I6" s="422"/>
      <c r="J6" s="64" t="s">
        <v>23</v>
      </c>
      <c r="K6" s="416" t="s">
        <v>72</v>
      </c>
      <c r="L6" s="423"/>
      <c r="M6" s="423"/>
      <c r="N6" s="424" t="s">
        <v>11</v>
      </c>
      <c r="O6" s="425"/>
      <c r="P6" s="426">
        <f>R8</f>
        <v>30000</v>
      </c>
      <c r="Q6" s="426"/>
      <c r="R6" s="426"/>
      <c r="S6" s="426"/>
      <c r="T6" s="66" t="s">
        <v>23</v>
      </c>
      <c r="U6" s="427" t="s">
        <v>71</v>
      </c>
      <c r="V6" s="428"/>
      <c r="W6" s="429">
        <f>IF(AL11="","",AL11)</f>
        <v>0</v>
      </c>
      <c r="X6" s="429"/>
      <c r="Y6" s="429"/>
      <c r="Z6" s="429"/>
      <c r="AA6" s="47" t="s">
        <v>23</v>
      </c>
      <c r="AB6" s="424" t="s">
        <v>70</v>
      </c>
      <c r="AC6" s="428"/>
      <c r="AD6" s="429">
        <f>IF(AL21+AL12+AL13+AL14+AL15+AL16+AL17+AL18+AL19+AL20="","",AL21+AL12+AL13+AL14+AL15+AL16+AL17+AL18+AL19+AL20)</f>
        <v>24000</v>
      </c>
      <c r="AE6" s="429"/>
      <c r="AF6" s="429"/>
      <c r="AG6" s="429"/>
      <c r="AH6" s="48" t="s">
        <v>23</v>
      </c>
      <c r="AI6" s="430" t="s">
        <v>82</v>
      </c>
      <c r="AJ6" s="431"/>
      <c r="AK6" s="418">
        <f>AL22</f>
        <v>0</v>
      </c>
      <c r="AL6" s="419"/>
      <c r="AM6" s="419"/>
      <c r="AN6" s="420"/>
      <c r="AO6" s="63" t="s">
        <v>83</v>
      </c>
    </row>
    <row r="7" spans="1:48" ht="15" customHeight="1" x14ac:dyDescent="0.45">
      <c r="A7" s="49"/>
      <c r="B7" s="49"/>
      <c r="C7" s="49"/>
      <c r="D7" s="49"/>
      <c r="E7" s="49"/>
      <c r="F7" s="49"/>
      <c r="G7" s="50"/>
      <c r="H7" s="50"/>
      <c r="I7" s="469"/>
      <c r="J7" s="469"/>
      <c r="K7" s="51"/>
      <c r="L7" s="50"/>
      <c r="M7" s="51"/>
      <c r="N7" s="50"/>
      <c r="O7" s="51"/>
      <c r="P7" s="50"/>
      <c r="Q7" s="51"/>
      <c r="R7" s="50"/>
      <c r="S7" s="51"/>
      <c r="T7" s="50"/>
      <c r="U7" s="51"/>
      <c r="V7" s="50"/>
      <c r="W7" s="51"/>
      <c r="X7" s="50"/>
      <c r="Y7" s="51"/>
      <c r="Z7" s="50"/>
      <c r="AA7" s="51"/>
      <c r="AB7" s="50"/>
      <c r="AC7" s="51"/>
      <c r="AD7" s="50"/>
      <c r="AE7" s="51"/>
      <c r="AF7" s="50"/>
      <c r="AG7" s="51"/>
      <c r="AH7" s="50"/>
      <c r="AI7" s="51"/>
      <c r="AJ7" s="50"/>
      <c r="AK7" s="50"/>
      <c r="AL7" s="50"/>
      <c r="AM7" s="52"/>
      <c r="AN7" s="52"/>
      <c r="AO7" s="49"/>
      <c r="AP7" s="58"/>
    </row>
    <row r="8" spans="1:48" ht="18.75" customHeight="1" thickBot="1" x14ac:dyDescent="0.5">
      <c r="A8" s="53" t="s">
        <v>25</v>
      </c>
      <c r="B8" s="49"/>
      <c r="C8" s="49"/>
      <c r="D8" s="49"/>
      <c r="E8" s="49"/>
      <c r="F8" s="36" t="s">
        <v>18</v>
      </c>
      <c r="G8" s="50"/>
      <c r="H8" s="50"/>
      <c r="I8" s="6"/>
      <c r="J8" s="6"/>
      <c r="K8" s="6"/>
      <c r="L8" s="7"/>
      <c r="M8" s="6"/>
      <c r="N8" s="7"/>
      <c r="O8" s="335" t="s">
        <v>11</v>
      </c>
      <c r="P8" s="335"/>
      <c r="Q8" s="335"/>
      <c r="R8" s="472">
        <v>30000</v>
      </c>
      <c r="S8" s="472"/>
      <c r="T8" s="472"/>
      <c r="U8" s="472"/>
      <c r="V8" s="36" t="s">
        <v>19</v>
      </c>
      <c r="W8" s="36"/>
      <c r="X8" s="50"/>
      <c r="Y8" s="51"/>
      <c r="Z8" s="50"/>
      <c r="AA8" s="51"/>
      <c r="AB8" s="50"/>
      <c r="AC8" s="51"/>
      <c r="AD8" s="50"/>
      <c r="AE8" s="51"/>
      <c r="AF8" s="50"/>
      <c r="AG8" s="51"/>
      <c r="AH8" s="50"/>
      <c r="AI8" s="51"/>
      <c r="AJ8" s="50"/>
      <c r="AK8" s="50"/>
      <c r="AL8" s="50"/>
      <c r="AM8" s="52"/>
      <c r="AN8" s="52"/>
      <c r="AO8" s="49"/>
      <c r="AP8" s="58"/>
    </row>
    <row r="9" spans="1:48" ht="18.75" customHeight="1" x14ac:dyDescent="0.45">
      <c r="A9" s="336" t="s">
        <v>16</v>
      </c>
      <c r="B9" s="337"/>
      <c r="C9" s="337"/>
      <c r="D9" s="337"/>
      <c r="E9" s="337"/>
      <c r="F9" s="337"/>
      <c r="G9" s="337"/>
      <c r="H9" s="286" t="s">
        <v>22</v>
      </c>
      <c r="I9" s="287"/>
      <c r="J9" s="287"/>
      <c r="K9" s="288"/>
      <c r="L9" s="473">
        <v>4</v>
      </c>
      <c r="M9" s="474"/>
      <c r="N9" s="473">
        <v>5</v>
      </c>
      <c r="O9" s="474"/>
      <c r="P9" s="473">
        <v>6</v>
      </c>
      <c r="Q9" s="474"/>
      <c r="R9" s="473">
        <v>7</v>
      </c>
      <c r="S9" s="474"/>
      <c r="T9" s="473">
        <v>8</v>
      </c>
      <c r="U9" s="474"/>
      <c r="V9" s="473">
        <v>9</v>
      </c>
      <c r="W9" s="474"/>
      <c r="X9" s="473">
        <v>10</v>
      </c>
      <c r="Y9" s="474"/>
      <c r="Z9" s="473">
        <v>11</v>
      </c>
      <c r="AA9" s="474"/>
      <c r="AB9" s="473">
        <v>12</v>
      </c>
      <c r="AC9" s="474"/>
      <c r="AD9" s="473">
        <v>1</v>
      </c>
      <c r="AE9" s="474"/>
      <c r="AF9" s="473">
        <v>2</v>
      </c>
      <c r="AG9" s="474"/>
      <c r="AH9" s="473">
        <v>3</v>
      </c>
      <c r="AI9" s="474"/>
      <c r="AJ9" s="489" t="s">
        <v>20</v>
      </c>
      <c r="AK9" s="490"/>
      <c r="AL9" s="489" t="s">
        <v>15</v>
      </c>
      <c r="AM9" s="495"/>
      <c r="AN9" s="495"/>
      <c r="AO9" s="496"/>
    </row>
    <row r="10" spans="1:48" ht="18.75" customHeight="1" thickBot="1" x14ac:dyDescent="0.25">
      <c r="A10" s="338"/>
      <c r="B10" s="339"/>
      <c r="C10" s="339"/>
      <c r="D10" s="339"/>
      <c r="E10" s="339"/>
      <c r="F10" s="339"/>
      <c r="G10" s="339"/>
      <c r="H10" s="289" t="s">
        <v>21</v>
      </c>
      <c r="I10" s="290"/>
      <c r="J10" s="290"/>
      <c r="K10" s="291"/>
      <c r="L10" s="475"/>
      <c r="M10" s="476"/>
      <c r="N10" s="475"/>
      <c r="O10" s="476"/>
      <c r="P10" s="475"/>
      <c r="Q10" s="476"/>
      <c r="R10" s="475"/>
      <c r="S10" s="476"/>
      <c r="T10" s="475"/>
      <c r="U10" s="476"/>
      <c r="V10" s="475"/>
      <c r="W10" s="476"/>
      <c r="X10" s="475"/>
      <c r="Y10" s="476"/>
      <c r="Z10" s="475"/>
      <c r="AA10" s="476"/>
      <c r="AB10" s="475"/>
      <c r="AC10" s="476"/>
      <c r="AD10" s="475"/>
      <c r="AE10" s="476"/>
      <c r="AF10" s="475"/>
      <c r="AG10" s="476"/>
      <c r="AH10" s="475"/>
      <c r="AI10" s="476"/>
      <c r="AJ10" s="491"/>
      <c r="AK10" s="492"/>
      <c r="AL10" s="491"/>
      <c r="AM10" s="497"/>
      <c r="AN10" s="497"/>
      <c r="AO10" s="498"/>
    </row>
    <row r="11" spans="1:48" ht="18.75" customHeight="1" x14ac:dyDescent="0.45">
      <c r="A11" s="268" t="s">
        <v>79</v>
      </c>
      <c r="B11" s="358" t="s">
        <v>14</v>
      </c>
      <c r="C11" s="359"/>
      <c r="D11" s="359"/>
      <c r="E11" s="359"/>
      <c r="F11" s="359"/>
      <c r="G11" s="359"/>
      <c r="H11" s="515"/>
      <c r="I11" s="516"/>
      <c r="J11" s="485" t="s">
        <v>65</v>
      </c>
      <c r="K11" s="486"/>
      <c r="L11" s="436"/>
      <c r="M11" s="437"/>
      <c r="N11" s="436"/>
      <c r="O11" s="437"/>
      <c r="P11" s="436"/>
      <c r="Q11" s="437"/>
      <c r="R11" s="436"/>
      <c r="S11" s="437"/>
      <c r="T11" s="436"/>
      <c r="U11" s="437"/>
      <c r="V11" s="436"/>
      <c r="W11" s="437"/>
      <c r="X11" s="477"/>
      <c r="Y11" s="478"/>
      <c r="Z11" s="477"/>
      <c r="AA11" s="478"/>
      <c r="AB11" s="477"/>
      <c r="AC11" s="478"/>
      <c r="AD11" s="477"/>
      <c r="AE11" s="478"/>
      <c r="AF11" s="477"/>
      <c r="AG11" s="478"/>
      <c r="AH11" s="477"/>
      <c r="AI11" s="478"/>
      <c r="AJ11" s="481">
        <f t="shared" ref="AJ11:AJ24" si="0">SUM(L11:AH11)</f>
        <v>0</v>
      </c>
      <c r="AK11" s="482"/>
      <c r="AL11" s="487">
        <f>H11*AJ11</f>
        <v>0</v>
      </c>
      <c r="AM11" s="488"/>
      <c r="AN11" s="488"/>
      <c r="AO11" s="60" t="s">
        <v>2</v>
      </c>
    </row>
    <row r="12" spans="1:48" ht="18.75" customHeight="1" x14ac:dyDescent="0.45">
      <c r="A12" s="269"/>
      <c r="B12" s="346" t="s">
        <v>12</v>
      </c>
      <c r="C12" s="347" t="s">
        <v>5</v>
      </c>
      <c r="D12" s="347"/>
      <c r="E12" s="347"/>
      <c r="F12" s="347"/>
      <c r="G12" s="347"/>
      <c r="H12" s="304">
        <v>1000</v>
      </c>
      <c r="I12" s="305"/>
      <c r="J12" s="444" t="s">
        <v>65</v>
      </c>
      <c r="K12" s="445"/>
      <c r="L12" s="438"/>
      <c r="M12" s="439"/>
      <c r="N12" s="438"/>
      <c r="O12" s="439"/>
      <c r="P12" s="438"/>
      <c r="Q12" s="439"/>
      <c r="R12" s="438"/>
      <c r="S12" s="439"/>
      <c r="T12" s="438"/>
      <c r="U12" s="439"/>
      <c r="V12" s="438"/>
      <c r="W12" s="439"/>
      <c r="X12" s="432"/>
      <c r="Y12" s="433"/>
      <c r="Z12" s="432"/>
      <c r="AA12" s="433"/>
      <c r="AB12" s="432"/>
      <c r="AC12" s="433"/>
      <c r="AD12" s="432"/>
      <c r="AE12" s="433"/>
      <c r="AF12" s="432"/>
      <c r="AG12" s="433"/>
      <c r="AH12" s="432"/>
      <c r="AI12" s="433"/>
      <c r="AJ12" s="470">
        <f t="shared" si="0"/>
        <v>0</v>
      </c>
      <c r="AK12" s="471"/>
      <c r="AL12" s="493">
        <f>H12*AJ12</f>
        <v>0</v>
      </c>
      <c r="AM12" s="494"/>
      <c r="AN12" s="494"/>
      <c r="AO12" s="54" t="s">
        <v>2</v>
      </c>
    </row>
    <row r="13" spans="1:48" ht="18.75" customHeight="1" x14ac:dyDescent="0.45">
      <c r="A13" s="269"/>
      <c r="B13" s="346"/>
      <c r="C13" s="352" t="s">
        <v>9</v>
      </c>
      <c r="D13" s="352"/>
      <c r="E13" s="352" t="s">
        <v>74</v>
      </c>
      <c r="F13" s="352"/>
      <c r="G13" s="352"/>
      <c r="H13" s="304">
        <v>1500</v>
      </c>
      <c r="I13" s="305"/>
      <c r="J13" s="444" t="s">
        <v>65</v>
      </c>
      <c r="K13" s="445"/>
      <c r="L13" s="438"/>
      <c r="M13" s="439"/>
      <c r="N13" s="438"/>
      <c r="O13" s="439"/>
      <c r="P13" s="438"/>
      <c r="Q13" s="439"/>
      <c r="R13" s="438"/>
      <c r="S13" s="439"/>
      <c r="T13" s="438"/>
      <c r="U13" s="439"/>
      <c r="V13" s="438"/>
      <c r="W13" s="439"/>
      <c r="X13" s="432">
        <v>2</v>
      </c>
      <c r="Y13" s="433"/>
      <c r="Z13" s="432">
        <v>2</v>
      </c>
      <c r="AA13" s="433"/>
      <c r="AB13" s="432">
        <v>2</v>
      </c>
      <c r="AC13" s="433"/>
      <c r="AD13" s="432">
        <v>2</v>
      </c>
      <c r="AE13" s="433"/>
      <c r="AF13" s="432">
        <v>2</v>
      </c>
      <c r="AG13" s="433"/>
      <c r="AH13" s="432">
        <v>2</v>
      </c>
      <c r="AI13" s="433"/>
      <c r="AJ13" s="470">
        <f t="shared" si="0"/>
        <v>12</v>
      </c>
      <c r="AK13" s="471"/>
      <c r="AL13" s="493">
        <f>H13*AJ13</f>
        <v>18000</v>
      </c>
      <c r="AM13" s="494"/>
      <c r="AN13" s="494"/>
      <c r="AO13" s="54" t="s">
        <v>2</v>
      </c>
    </row>
    <row r="14" spans="1:48" ht="18.75" customHeight="1" x14ac:dyDescent="0.45">
      <c r="A14" s="269"/>
      <c r="B14" s="346"/>
      <c r="C14" s="352"/>
      <c r="D14" s="352"/>
      <c r="E14" s="301" t="s">
        <v>75</v>
      </c>
      <c r="F14" s="302"/>
      <c r="G14" s="303"/>
      <c r="H14" s="304">
        <v>2000</v>
      </c>
      <c r="I14" s="305"/>
      <c r="J14" s="444" t="s">
        <v>65</v>
      </c>
      <c r="K14" s="445"/>
      <c r="L14" s="438"/>
      <c r="M14" s="439"/>
      <c r="N14" s="438"/>
      <c r="O14" s="439"/>
      <c r="P14" s="438"/>
      <c r="Q14" s="439"/>
      <c r="R14" s="438"/>
      <c r="S14" s="439"/>
      <c r="T14" s="438"/>
      <c r="U14" s="439"/>
      <c r="V14" s="438"/>
      <c r="W14" s="439"/>
      <c r="X14" s="513"/>
      <c r="Y14" s="514"/>
      <c r="Z14" s="513"/>
      <c r="AA14" s="514"/>
      <c r="AB14" s="513"/>
      <c r="AC14" s="514"/>
      <c r="AD14" s="513"/>
      <c r="AE14" s="514"/>
      <c r="AF14" s="513"/>
      <c r="AG14" s="514"/>
      <c r="AH14" s="513"/>
      <c r="AI14" s="514"/>
      <c r="AJ14" s="470">
        <f t="shared" si="0"/>
        <v>0</v>
      </c>
      <c r="AK14" s="471"/>
      <c r="AL14" s="493">
        <f>H14*AJ14</f>
        <v>0</v>
      </c>
      <c r="AM14" s="494"/>
      <c r="AN14" s="494"/>
      <c r="AO14" s="54" t="s">
        <v>2</v>
      </c>
    </row>
    <row r="15" spans="1:48" ht="18.75" customHeight="1" x14ac:dyDescent="0.45">
      <c r="A15" s="269"/>
      <c r="B15" s="346"/>
      <c r="C15" s="352"/>
      <c r="D15" s="352"/>
      <c r="E15" s="301" t="s">
        <v>80</v>
      </c>
      <c r="F15" s="302"/>
      <c r="G15" s="303"/>
      <c r="H15" s="304">
        <v>2500</v>
      </c>
      <c r="I15" s="305"/>
      <c r="J15" s="444" t="s">
        <v>65</v>
      </c>
      <c r="K15" s="445"/>
      <c r="L15" s="438"/>
      <c r="M15" s="439"/>
      <c r="N15" s="438"/>
      <c r="O15" s="439"/>
      <c r="P15" s="438"/>
      <c r="Q15" s="439"/>
      <c r="R15" s="438"/>
      <c r="S15" s="439"/>
      <c r="T15" s="438"/>
      <c r="U15" s="439"/>
      <c r="V15" s="438"/>
      <c r="W15" s="439"/>
      <c r="X15" s="513"/>
      <c r="Y15" s="514"/>
      <c r="Z15" s="513"/>
      <c r="AA15" s="514"/>
      <c r="AB15" s="513"/>
      <c r="AC15" s="514"/>
      <c r="AD15" s="513"/>
      <c r="AE15" s="514"/>
      <c r="AF15" s="513"/>
      <c r="AG15" s="514"/>
      <c r="AH15" s="513"/>
      <c r="AI15" s="514"/>
      <c r="AJ15" s="470">
        <f t="shared" si="0"/>
        <v>0</v>
      </c>
      <c r="AK15" s="471"/>
      <c r="AL15" s="493">
        <f>H15*AJ15</f>
        <v>0</v>
      </c>
      <c r="AM15" s="494"/>
      <c r="AN15" s="494"/>
      <c r="AO15" s="54" t="s">
        <v>2</v>
      </c>
    </row>
    <row r="16" spans="1:48" ht="18.75" customHeight="1" x14ac:dyDescent="0.45">
      <c r="A16" s="269"/>
      <c r="B16" s="346"/>
      <c r="C16" s="352"/>
      <c r="D16" s="352"/>
      <c r="E16" s="353"/>
      <c r="F16" s="354"/>
      <c r="G16" s="355"/>
      <c r="H16" s="356"/>
      <c r="I16" s="357"/>
      <c r="J16" s="444" t="s">
        <v>65</v>
      </c>
      <c r="K16" s="445"/>
      <c r="L16" s="438"/>
      <c r="M16" s="439"/>
      <c r="N16" s="438"/>
      <c r="O16" s="439"/>
      <c r="P16" s="438"/>
      <c r="Q16" s="439"/>
      <c r="R16" s="438"/>
      <c r="S16" s="439"/>
      <c r="T16" s="438"/>
      <c r="U16" s="439"/>
      <c r="V16" s="438"/>
      <c r="W16" s="439"/>
      <c r="X16" s="513"/>
      <c r="Y16" s="514"/>
      <c r="Z16" s="513"/>
      <c r="AA16" s="514"/>
      <c r="AB16" s="513"/>
      <c r="AC16" s="514"/>
      <c r="AD16" s="513"/>
      <c r="AE16" s="514"/>
      <c r="AF16" s="513"/>
      <c r="AG16" s="514"/>
      <c r="AH16" s="513"/>
      <c r="AI16" s="514"/>
      <c r="AJ16" s="470">
        <f t="shared" si="0"/>
        <v>0</v>
      </c>
      <c r="AK16" s="471"/>
      <c r="AL16" s="493">
        <f t="shared" ref="AL16:AL24" si="1">H16*AJ16</f>
        <v>0</v>
      </c>
      <c r="AM16" s="494"/>
      <c r="AN16" s="494"/>
      <c r="AO16" s="54" t="s">
        <v>2</v>
      </c>
    </row>
    <row r="17" spans="1:41" ht="18.75" customHeight="1" x14ac:dyDescent="0.45">
      <c r="A17" s="269"/>
      <c r="B17" s="346" t="s">
        <v>13</v>
      </c>
      <c r="C17" s="347" t="s">
        <v>5</v>
      </c>
      <c r="D17" s="347"/>
      <c r="E17" s="347"/>
      <c r="F17" s="347"/>
      <c r="G17" s="347"/>
      <c r="H17" s="304">
        <v>500</v>
      </c>
      <c r="I17" s="305"/>
      <c r="J17" s="444" t="s">
        <v>65</v>
      </c>
      <c r="K17" s="445"/>
      <c r="L17" s="438"/>
      <c r="M17" s="439"/>
      <c r="N17" s="438"/>
      <c r="O17" s="439"/>
      <c r="P17" s="438"/>
      <c r="Q17" s="439"/>
      <c r="R17" s="438"/>
      <c r="S17" s="439"/>
      <c r="T17" s="438"/>
      <c r="U17" s="439"/>
      <c r="V17" s="438"/>
      <c r="W17" s="439"/>
      <c r="X17" s="432">
        <v>2</v>
      </c>
      <c r="Y17" s="433"/>
      <c r="Z17" s="432">
        <v>2</v>
      </c>
      <c r="AA17" s="433"/>
      <c r="AB17" s="432">
        <v>2</v>
      </c>
      <c r="AC17" s="433"/>
      <c r="AD17" s="432">
        <v>2</v>
      </c>
      <c r="AE17" s="433"/>
      <c r="AF17" s="432">
        <v>2</v>
      </c>
      <c r="AG17" s="433"/>
      <c r="AH17" s="432">
        <v>2</v>
      </c>
      <c r="AI17" s="433"/>
      <c r="AJ17" s="470">
        <f t="shared" si="0"/>
        <v>12</v>
      </c>
      <c r="AK17" s="471"/>
      <c r="AL17" s="493">
        <f t="shared" si="1"/>
        <v>6000</v>
      </c>
      <c r="AM17" s="494"/>
      <c r="AN17" s="494"/>
      <c r="AO17" s="54" t="s">
        <v>2</v>
      </c>
    </row>
    <row r="18" spans="1:41" ht="18.75" customHeight="1" x14ac:dyDescent="0.45">
      <c r="A18" s="269"/>
      <c r="B18" s="361"/>
      <c r="C18" s="352" t="s">
        <v>9</v>
      </c>
      <c r="D18" s="352"/>
      <c r="E18" s="352" t="s">
        <v>74</v>
      </c>
      <c r="F18" s="352"/>
      <c r="G18" s="352"/>
      <c r="H18" s="304">
        <v>700</v>
      </c>
      <c r="I18" s="305"/>
      <c r="J18" s="444" t="s">
        <v>65</v>
      </c>
      <c r="K18" s="445"/>
      <c r="L18" s="438"/>
      <c r="M18" s="439"/>
      <c r="N18" s="438"/>
      <c r="O18" s="439"/>
      <c r="P18" s="438"/>
      <c r="Q18" s="439"/>
      <c r="R18" s="438"/>
      <c r="S18" s="439"/>
      <c r="T18" s="438"/>
      <c r="U18" s="439"/>
      <c r="V18" s="438"/>
      <c r="W18" s="439"/>
      <c r="X18" s="414"/>
      <c r="Y18" s="415"/>
      <c r="Z18" s="414"/>
      <c r="AA18" s="415"/>
      <c r="AB18" s="414"/>
      <c r="AC18" s="415"/>
      <c r="AD18" s="414"/>
      <c r="AE18" s="415"/>
      <c r="AF18" s="414"/>
      <c r="AG18" s="415"/>
      <c r="AH18" s="414"/>
      <c r="AI18" s="360"/>
      <c r="AJ18" s="483">
        <f t="shared" si="0"/>
        <v>0</v>
      </c>
      <c r="AK18" s="484"/>
      <c r="AL18" s="499">
        <f t="shared" si="1"/>
        <v>0</v>
      </c>
      <c r="AM18" s="500"/>
      <c r="AN18" s="500"/>
      <c r="AO18" s="54" t="s">
        <v>2</v>
      </c>
    </row>
    <row r="19" spans="1:41" ht="18.75" customHeight="1" x14ac:dyDescent="0.45">
      <c r="A19" s="269"/>
      <c r="B19" s="361"/>
      <c r="C19" s="352"/>
      <c r="D19" s="352"/>
      <c r="E19" s="301" t="s">
        <v>75</v>
      </c>
      <c r="F19" s="302"/>
      <c r="G19" s="303"/>
      <c r="H19" s="304">
        <v>900</v>
      </c>
      <c r="I19" s="305"/>
      <c r="J19" s="444" t="s">
        <v>65</v>
      </c>
      <c r="K19" s="445"/>
      <c r="L19" s="438"/>
      <c r="M19" s="439"/>
      <c r="N19" s="438"/>
      <c r="O19" s="439"/>
      <c r="P19" s="438"/>
      <c r="Q19" s="439"/>
      <c r="R19" s="438"/>
      <c r="S19" s="439"/>
      <c r="T19" s="438"/>
      <c r="U19" s="439"/>
      <c r="V19" s="438"/>
      <c r="W19" s="439"/>
      <c r="X19" s="414"/>
      <c r="Y19" s="415"/>
      <c r="Z19" s="414"/>
      <c r="AA19" s="415"/>
      <c r="AB19" s="414"/>
      <c r="AC19" s="415"/>
      <c r="AD19" s="414"/>
      <c r="AE19" s="415"/>
      <c r="AF19" s="414"/>
      <c r="AG19" s="415"/>
      <c r="AH19" s="414"/>
      <c r="AI19" s="415"/>
      <c r="AJ19" s="483">
        <f t="shared" si="0"/>
        <v>0</v>
      </c>
      <c r="AK19" s="484"/>
      <c r="AL19" s="499">
        <f t="shared" si="1"/>
        <v>0</v>
      </c>
      <c r="AM19" s="500"/>
      <c r="AN19" s="500"/>
      <c r="AO19" s="54" t="s">
        <v>2</v>
      </c>
    </row>
    <row r="20" spans="1:41" ht="18.75" customHeight="1" x14ac:dyDescent="0.45">
      <c r="A20" s="269"/>
      <c r="B20" s="361"/>
      <c r="C20" s="352"/>
      <c r="D20" s="352"/>
      <c r="E20" s="301" t="s">
        <v>80</v>
      </c>
      <c r="F20" s="302"/>
      <c r="G20" s="303"/>
      <c r="H20" s="304">
        <v>1100</v>
      </c>
      <c r="I20" s="305"/>
      <c r="J20" s="444" t="s">
        <v>65</v>
      </c>
      <c r="K20" s="445"/>
      <c r="L20" s="438"/>
      <c r="M20" s="439"/>
      <c r="N20" s="438"/>
      <c r="O20" s="439"/>
      <c r="P20" s="438"/>
      <c r="Q20" s="439"/>
      <c r="R20" s="438"/>
      <c r="S20" s="439"/>
      <c r="T20" s="438"/>
      <c r="U20" s="439"/>
      <c r="V20" s="438"/>
      <c r="W20" s="439"/>
      <c r="X20" s="414"/>
      <c r="Y20" s="415"/>
      <c r="Z20" s="414"/>
      <c r="AA20" s="415"/>
      <c r="AB20" s="414"/>
      <c r="AC20" s="415"/>
      <c r="AD20" s="414"/>
      <c r="AE20" s="415"/>
      <c r="AF20" s="414"/>
      <c r="AG20" s="415"/>
      <c r="AH20" s="414"/>
      <c r="AI20" s="415"/>
      <c r="AJ20" s="483">
        <f t="shared" si="0"/>
        <v>0</v>
      </c>
      <c r="AK20" s="484"/>
      <c r="AL20" s="499">
        <f t="shared" si="1"/>
        <v>0</v>
      </c>
      <c r="AM20" s="500"/>
      <c r="AN20" s="500"/>
      <c r="AO20" s="54" t="s">
        <v>2</v>
      </c>
    </row>
    <row r="21" spans="1:41" ht="18.75" customHeight="1" thickBot="1" x14ac:dyDescent="0.5">
      <c r="A21" s="269"/>
      <c r="B21" s="361"/>
      <c r="C21" s="352"/>
      <c r="D21" s="352"/>
      <c r="E21" s="353"/>
      <c r="F21" s="354"/>
      <c r="G21" s="355"/>
      <c r="H21" s="356"/>
      <c r="I21" s="357"/>
      <c r="J21" s="444" t="s">
        <v>65</v>
      </c>
      <c r="K21" s="445"/>
      <c r="L21" s="438"/>
      <c r="M21" s="439"/>
      <c r="N21" s="438"/>
      <c r="O21" s="439"/>
      <c r="P21" s="438"/>
      <c r="Q21" s="439"/>
      <c r="R21" s="438"/>
      <c r="S21" s="439"/>
      <c r="T21" s="438"/>
      <c r="U21" s="439"/>
      <c r="V21" s="438"/>
      <c r="W21" s="439"/>
      <c r="X21" s="414"/>
      <c r="Y21" s="415"/>
      <c r="Z21" s="414"/>
      <c r="AA21" s="415"/>
      <c r="AB21" s="414"/>
      <c r="AC21" s="415"/>
      <c r="AD21" s="414"/>
      <c r="AE21" s="415"/>
      <c r="AF21" s="414"/>
      <c r="AG21" s="415"/>
      <c r="AH21" s="414"/>
      <c r="AI21" s="415"/>
      <c r="AJ21" s="483">
        <f t="shared" si="0"/>
        <v>0</v>
      </c>
      <c r="AK21" s="484"/>
      <c r="AL21" s="499">
        <f t="shared" si="1"/>
        <v>0</v>
      </c>
      <c r="AM21" s="500"/>
      <c r="AN21" s="500"/>
      <c r="AO21" s="54" t="s">
        <v>2</v>
      </c>
    </row>
    <row r="22" spans="1:41" ht="19.5" customHeight="1" thickBot="1" x14ac:dyDescent="0.5">
      <c r="A22" s="409"/>
      <c r="B22" s="509" t="s">
        <v>81</v>
      </c>
      <c r="C22" s="510"/>
      <c r="D22" s="510"/>
      <c r="E22" s="510"/>
      <c r="F22" s="510"/>
      <c r="G22" s="510"/>
      <c r="H22" s="510"/>
      <c r="I22" s="510"/>
      <c r="J22" s="510"/>
      <c r="K22" s="511"/>
      <c r="L22" s="365" t="s">
        <v>111</v>
      </c>
      <c r="M22" s="440"/>
      <c r="N22" s="440"/>
      <c r="O22" s="440"/>
      <c r="P22" s="440"/>
      <c r="Q22" s="83"/>
      <c r="R22" s="84" t="s">
        <v>84</v>
      </c>
      <c r="S22" s="441"/>
      <c r="T22" s="440"/>
      <c r="U22" s="442"/>
      <c r="V22" s="442"/>
      <c r="W22" s="442"/>
      <c r="X22" s="442"/>
      <c r="Y22" s="442"/>
      <c r="Z22" s="442"/>
      <c r="AA22" s="442"/>
      <c r="AB22" s="85"/>
      <c r="AC22" s="86"/>
      <c r="AD22" s="443"/>
      <c r="AE22" s="443"/>
      <c r="AF22" s="443"/>
      <c r="AG22" s="84"/>
      <c r="AH22" s="84"/>
      <c r="AI22" s="84"/>
      <c r="AJ22" s="410"/>
      <c r="AK22" s="411"/>
      <c r="AL22" s="412"/>
      <c r="AM22" s="413"/>
      <c r="AN22" s="413"/>
      <c r="AO22" s="48" t="s">
        <v>23</v>
      </c>
    </row>
    <row r="23" spans="1:41" ht="19.5" customHeight="1" x14ac:dyDescent="0.45">
      <c r="A23" s="369" t="s">
        <v>17</v>
      </c>
      <c r="B23" s="370"/>
      <c r="C23" s="371"/>
      <c r="D23" s="375" t="s">
        <v>6</v>
      </c>
      <c r="E23" s="375"/>
      <c r="F23" s="375"/>
      <c r="G23" s="375"/>
      <c r="H23" s="501"/>
      <c r="I23" s="502"/>
      <c r="J23" s="485" t="s">
        <v>67</v>
      </c>
      <c r="K23" s="486"/>
      <c r="L23" s="436"/>
      <c r="M23" s="437"/>
      <c r="N23" s="436"/>
      <c r="O23" s="437"/>
      <c r="P23" s="436"/>
      <c r="Q23" s="437"/>
      <c r="R23" s="436"/>
      <c r="S23" s="437"/>
      <c r="T23" s="436"/>
      <c r="U23" s="437"/>
      <c r="V23" s="436"/>
      <c r="W23" s="437"/>
      <c r="X23" s="436"/>
      <c r="Y23" s="437"/>
      <c r="Z23" s="436"/>
      <c r="AA23" s="437"/>
      <c r="AB23" s="436"/>
      <c r="AC23" s="437"/>
      <c r="AD23" s="436"/>
      <c r="AE23" s="437"/>
      <c r="AF23" s="436"/>
      <c r="AG23" s="437"/>
      <c r="AH23" s="436"/>
      <c r="AI23" s="437"/>
      <c r="AJ23" s="481">
        <f>SUM(L23:AH23)</f>
        <v>0</v>
      </c>
      <c r="AK23" s="482"/>
      <c r="AL23" s="487">
        <f t="shared" si="1"/>
        <v>0</v>
      </c>
      <c r="AM23" s="488"/>
      <c r="AN23" s="488"/>
      <c r="AO23" s="56" t="s">
        <v>2</v>
      </c>
    </row>
    <row r="24" spans="1:41" ht="19.5" customHeight="1" x14ac:dyDescent="0.45">
      <c r="A24" s="369"/>
      <c r="B24" s="370"/>
      <c r="C24" s="371"/>
      <c r="D24" s="347" t="s">
        <v>3</v>
      </c>
      <c r="E24" s="347"/>
      <c r="F24" s="347"/>
      <c r="G24" s="347"/>
      <c r="H24" s="507"/>
      <c r="I24" s="508"/>
      <c r="J24" s="444" t="s">
        <v>67</v>
      </c>
      <c r="K24" s="445"/>
      <c r="L24" s="438"/>
      <c r="M24" s="439"/>
      <c r="N24" s="438"/>
      <c r="O24" s="439"/>
      <c r="P24" s="438"/>
      <c r="Q24" s="439"/>
      <c r="R24" s="438"/>
      <c r="S24" s="439"/>
      <c r="T24" s="438"/>
      <c r="U24" s="439"/>
      <c r="V24" s="438"/>
      <c r="W24" s="439"/>
      <c r="X24" s="438"/>
      <c r="Y24" s="439"/>
      <c r="Z24" s="438"/>
      <c r="AA24" s="439"/>
      <c r="AB24" s="438"/>
      <c r="AC24" s="439"/>
      <c r="AD24" s="438"/>
      <c r="AE24" s="439"/>
      <c r="AF24" s="438"/>
      <c r="AG24" s="439"/>
      <c r="AH24" s="438"/>
      <c r="AI24" s="439"/>
      <c r="AJ24" s="470">
        <f t="shared" si="0"/>
        <v>0</v>
      </c>
      <c r="AK24" s="471"/>
      <c r="AL24" s="493">
        <f t="shared" si="1"/>
        <v>0</v>
      </c>
      <c r="AM24" s="494"/>
      <c r="AN24" s="494"/>
      <c r="AO24" s="57" t="s">
        <v>2</v>
      </c>
    </row>
    <row r="25" spans="1:41" ht="19.5" customHeight="1" thickBot="1" x14ac:dyDescent="0.5">
      <c r="A25" s="372"/>
      <c r="B25" s="373"/>
      <c r="C25" s="374"/>
      <c r="D25" s="294" t="s">
        <v>10</v>
      </c>
      <c r="E25" s="295"/>
      <c r="F25" s="295"/>
      <c r="G25" s="295"/>
      <c r="H25" s="295"/>
      <c r="I25" s="295"/>
      <c r="J25" s="295"/>
      <c r="K25" s="296"/>
      <c r="L25" s="388"/>
      <c r="M25" s="389"/>
      <c r="N25" s="388"/>
      <c r="O25" s="389"/>
      <c r="P25" s="388"/>
      <c r="Q25" s="389"/>
      <c r="R25" s="388"/>
      <c r="S25" s="389"/>
      <c r="T25" s="388"/>
      <c r="U25" s="389"/>
      <c r="V25" s="388"/>
      <c r="W25" s="389"/>
      <c r="X25" s="388"/>
      <c r="Y25" s="389"/>
      <c r="Z25" s="388"/>
      <c r="AA25" s="389"/>
      <c r="AB25" s="388"/>
      <c r="AC25" s="389"/>
      <c r="AD25" s="388"/>
      <c r="AE25" s="389"/>
      <c r="AF25" s="388"/>
      <c r="AG25" s="389"/>
      <c r="AH25" s="388"/>
      <c r="AI25" s="389"/>
      <c r="AJ25" s="517"/>
      <c r="AK25" s="518"/>
      <c r="AL25" s="505">
        <f>SUM(L25:AI25)</f>
        <v>0</v>
      </c>
      <c r="AM25" s="506"/>
      <c r="AN25" s="506"/>
      <c r="AO25" s="55" t="s">
        <v>2</v>
      </c>
    </row>
    <row r="26" spans="1:41" ht="18.75" customHeight="1" x14ac:dyDescent="0.45">
      <c r="A26" s="446" t="s">
        <v>26</v>
      </c>
      <c r="B26" s="447"/>
      <c r="C26" s="448"/>
      <c r="D26" s="449"/>
      <c r="E26" s="450"/>
      <c r="F26" s="450"/>
      <c r="G26" s="450"/>
      <c r="H26" s="450"/>
      <c r="I26" s="450"/>
      <c r="J26" s="450"/>
      <c r="K26" s="450"/>
      <c r="L26" s="450"/>
      <c r="M26" s="450"/>
      <c r="N26" s="450"/>
      <c r="O26" s="450"/>
      <c r="P26" s="450"/>
      <c r="Q26" s="450"/>
      <c r="R26" s="450"/>
      <c r="S26" s="450"/>
      <c r="T26" s="450"/>
      <c r="U26" s="450"/>
      <c r="V26" s="450"/>
      <c r="W26" s="450"/>
      <c r="X26" s="450"/>
      <c r="Y26" s="450"/>
      <c r="Z26" s="450"/>
      <c r="AA26" s="450"/>
      <c r="AB26" s="450"/>
      <c r="AC26" s="450"/>
      <c r="AD26" s="450"/>
      <c r="AE26" s="450"/>
      <c r="AF26" s="450"/>
      <c r="AG26" s="450"/>
      <c r="AH26" s="450"/>
      <c r="AI26" s="450"/>
      <c r="AJ26" s="450"/>
      <c r="AK26" s="450"/>
      <c r="AL26" s="450"/>
      <c r="AM26" s="450"/>
      <c r="AN26" s="450"/>
      <c r="AO26" s="451"/>
    </row>
    <row r="27" spans="1:41" ht="18.75" customHeight="1" thickBot="1" x14ac:dyDescent="0.5">
      <c r="A27" s="400"/>
      <c r="B27" s="401"/>
      <c r="C27" s="402"/>
      <c r="D27" s="452"/>
      <c r="E27" s="453"/>
      <c r="F27" s="453"/>
      <c r="G27" s="453"/>
      <c r="H27" s="453"/>
      <c r="I27" s="453"/>
      <c r="J27" s="453"/>
      <c r="K27" s="453"/>
      <c r="L27" s="453"/>
      <c r="M27" s="453"/>
      <c r="N27" s="453"/>
      <c r="O27" s="453"/>
      <c r="P27" s="453"/>
      <c r="Q27" s="453"/>
      <c r="R27" s="453"/>
      <c r="S27" s="453"/>
      <c r="T27" s="453"/>
      <c r="U27" s="453"/>
      <c r="V27" s="453"/>
      <c r="W27" s="453"/>
      <c r="X27" s="453"/>
      <c r="Y27" s="453"/>
      <c r="Z27" s="453"/>
      <c r="AA27" s="453"/>
      <c r="AB27" s="453"/>
      <c r="AC27" s="453"/>
      <c r="AD27" s="453"/>
      <c r="AE27" s="453"/>
      <c r="AF27" s="453"/>
      <c r="AG27" s="453"/>
      <c r="AH27" s="453"/>
      <c r="AI27" s="453"/>
      <c r="AJ27" s="453"/>
      <c r="AK27" s="453"/>
      <c r="AL27" s="453"/>
      <c r="AM27" s="453"/>
      <c r="AN27" s="453"/>
      <c r="AO27" s="454"/>
    </row>
    <row r="28" spans="1:41" x14ac:dyDescent="0.2">
      <c r="A28" s="41"/>
      <c r="B28" s="41"/>
      <c r="C28" s="41"/>
      <c r="D28" s="41"/>
      <c r="E28" s="41"/>
      <c r="F28" s="41"/>
    </row>
  </sheetData>
  <mergeCells count="290">
    <mergeCell ref="AB1:AO1"/>
    <mergeCell ref="X25:Y25"/>
    <mergeCell ref="Z25:AA25"/>
    <mergeCell ref="AB25:AC25"/>
    <mergeCell ref="AD25:AE25"/>
    <mergeCell ref="AF25:AG25"/>
    <mergeCell ref="AH25:AI25"/>
    <mergeCell ref="AF9:AG10"/>
    <mergeCell ref="AH9:AI10"/>
    <mergeCell ref="AJ9:AK10"/>
    <mergeCell ref="AL9:AO10"/>
    <mergeCell ref="AJ17:AK17"/>
    <mergeCell ref="AL17:AN17"/>
    <mergeCell ref="AJ12:AK12"/>
    <mergeCell ref="AL12:AN12"/>
    <mergeCell ref="AL11:AN11"/>
    <mergeCell ref="AL15:AN15"/>
    <mergeCell ref="AJ11:AK11"/>
    <mergeCell ref="AL16:AN16"/>
    <mergeCell ref="AL23:AN23"/>
    <mergeCell ref="AL20:AN20"/>
    <mergeCell ref="AL24:AN24"/>
    <mergeCell ref="AL21:AN21"/>
    <mergeCell ref="V3:AA3"/>
    <mergeCell ref="N25:O25"/>
    <mergeCell ref="L23:M23"/>
    <mergeCell ref="P25:Q25"/>
    <mergeCell ref="R25:S25"/>
    <mergeCell ref="T25:U25"/>
    <mergeCell ref="V25:W25"/>
    <mergeCell ref="AJ25:AK25"/>
    <mergeCell ref="AL25:AN25"/>
    <mergeCell ref="L24:M24"/>
    <mergeCell ref="N24:O24"/>
    <mergeCell ref="P24:Q24"/>
    <mergeCell ref="R24:S24"/>
    <mergeCell ref="T24:U24"/>
    <mergeCell ref="V24:W24"/>
    <mergeCell ref="AD24:AE24"/>
    <mergeCell ref="AF24:AG24"/>
    <mergeCell ref="AH24:AI24"/>
    <mergeCell ref="X24:Y24"/>
    <mergeCell ref="Z24:AA24"/>
    <mergeCell ref="AB24:AC24"/>
    <mergeCell ref="AB23:AC23"/>
    <mergeCell ref="AD23:AE23"/>
    <mergeCell ref="AF23:AG23"/>
    <mergeCell ref="AH23:AI23"/>
    <mergeCell ref="J18:K18"/>
    <mergeCell ref="J19:K19"/>
    <mergeCell ref="J20:K20"/>
    <mergeCell ref="J21:K21"/>
    <mergeCell ref="A23:C25"/>
    <mergeCell ref="D23:G23"/>
    <mergeCell ref="H23:I23"/>
    <mergeCell ref="AJ23:AK23"/>
    <mergeCell ref="E20:G20"/>
    <mergeCell ref="H20:I20"/>
    <mergeCell ref="AJ20:AK20"/>
    <mergeCell ref="E21:G21"/>
    <mergeCell ref="H21:I21"/>
    <mergeCell ref="AJ21:AK21"/>
    <mergeCell ref="J23:K23"/>
    <mergeCell ref="J24:K24"/>
    <mergeCell ref="D25:K25"/>
    <mergeCell ref="R20:S20"/>
    <mergeCell ref="T20:U20"/>
    <mergeCell ref="V20:W20"/>
    <mergeCell ref="D24:G24"/>
    <mergeCell ref="H24:I24"/>
    <mergeCell ref="AJ24:AK24"/>
    <mergeCell ref="L25:M25"/>
    <mergeCell ref="L18:M18"/>
    <mergeCell ref="N18:O18"/>
    <mergeCell ref="P18:Q18"/>
    <mergeCell ref="R18:S18"/>
    <mergeCell ref="T18:U18"/>
    <mergeCell ref="V18:W18"/>
    <mergeCell ref="L19:M19"/>
    <mergeCell ref="N19:O19"/>
    <mergeCell ref="P19:Q19"/>
    <mergeCell ref="R19:S19"/>
    <mergeCell ref="T19:U19"/>
    <mergeCell ref="V19:W19"/>
    <mergeCell ref="L21:M21"/>
    <mergeCell ref="N21:O21"/>
    <mergeCell ref="P21:Q21"/>
    <mergeCell ref="R21:S21"/>
    <mergeCell ref="T21:U21"/>
    <mergeCell ref="V21:W21"/>
    <mergeCell ref="N23:O23"/>
    <mergeCell ref="P23:Q23"/>
    <mergeCell ref="R23:S23"/>
    <mergeCell ref="T23:U23"/>
    <mergeCell ref="V23:W23"/>
    <mergeCell ref="AK6:AN6"/>
    <mergeCell ref="L20:M20"/>
    <mergeCell ref="N20:O20"/>
    <mergeCell ref="P20:Q20"/>
    <mergeCell ref="H14:I14"/>
    <mergeCell ref="AJ14:AK14"/>
    <mergeCell ref="AL14:AN14"/>
    <mergeCell ref="AJ15:AK15"/>
    <mergeCell ref="C13:D16"/>
    <mergeCell ref="E13:G13"/>
    <mergeCell ref="E15:G15"/>
    <mergeCell ref="H15:I15"/>
    <mergeCell ref="E16:G16"/>
    <mergeCell ref="H16:I16"/>
    <mergeCell ref="AJ16:AK16"/>
    <mergeCell ref="N16:O16"/>
    <mergeCell ref="P16:Q16"/>
    <mergeCell ref="R16:S16"/>
    <mergeCell ref="E18:G18"/>
    <mergeCell ref="H18:I18"/>
    <mergeCell ref="AJ18:AK18"/>
    <mergeCell ref="AL18:AN18"/>
    <mergeCell ref="E19:G19"/>
    <mergeCell ref="H19:I19"/>
    <mergeCell ref="H11:I11"/>
    <mergeCell ref="A9:G10"/>
    <mergeCell ref="L9:M10"/>
    <mergeCell ref="N9:O10"/>
    <mergeCell ref="P9:Q10"/>
    <mergeCell ref="R9:S10"/>
    <mergeCell ref="H10:K10"/>
    <mergeCell ref="H9:K9"/>
    <mergeCell ref="A11:A22"/>
    <mergeCell ref="L13:M13"/>
    <mergeCell ref="N13:O13"/>
    <mergeCell ref="P13:Q13"/>
    <mergeCell ref="B22:K22"/>
    <mergeCell ref="L22:P22"/>
    <mergeCell ref="S22:T22"/>
    <mergeCell ref="J12:K12"/>
    <mergeCell ref="J13:K13"/>
    <mergeCell ref="L12:M12"/>
    <mergeCell ref="N12:O12"/>
    <mergeCell ref="L17:M17"/>
    <mergeCell ref="N17:O17"/>
    <mergeCell ref="P17:Q17"/>
    <mergeCell ref="R17:S17"/>
    <mergeCell ref="T17:U17"/>
    <mergeCell ref="AB3:AO3"/>
    <mergeCell ref="A4:F4"/>
    <mergeCell ref="G4:AO4"/>
    <mergeCell ref="I7:J7"/>
    <mergeCell ref="O8:Q8"/>
    <mergeCell ref="A26:C27"/>
    <mergeCell ref="D26:AO27"/>
    <mergeCell ref="B12:B16"/>
    <mergeCell ref="C12:G12"/>
    <mergeCell ref="H12:I12"/>
    <mergeCell ref="B17:B21"/>
    <mergeCell ref="C17:G17"/>
    <mergeCell ref="H17:I17"/>
    <mergeCell ref="H13:I13"/>
    <mergeCell ref="C18:D21"/>
    <mergeCell ref="J14:K14"/>
    <mergeCell ref="J15:K15"/>
    <mergeCell ref="J16:K16"/>
    <mergeCell ref="J17:K17"/>
    <mergeCell ref="AJ13:AK13"/>
    <mergeCell ref="AL13:AN13"/>
    <mergeCell ref="E14:G14"/>
    <mergeCell ref="T13:U13"/>
    <mergeCell ref="V13:W13"/>
    <mergeCell ref="F1:AA1"/>
    <mergeCell ref="L11:M11"/>
    <mergeCell ref="N11:O11"/>
    <mergeCell ref="P11:Q11"/>
    <mergeCell ref="R11:S11"/>
    <mergeCell ref="T11:U11"/>
    <mergeCell ref="V11:W11"/>
    <mergeCell ref="V9:W10"/>
    <mergeCell ref="X9:Y10"/>
    <mergeCell ref="Z9:AA10"/>
    <mergeCell ref="T9:U10"/>
    <mergeCell ref="J11:K11"/>
    <mergeCell ref="X11:Y11"/>
    <mergeCell ref="Z11:AA11"/>
    <mergeCell ref="B11:G11"/>
    <mergeCell ref="A6:D6"/>
    <mergeCell ref="A3:F3"/>
    <mergeCell ref="G3:U3"/>
    <mergeCell ref="R8:U8"/>
    <mergeCell ref="E6:I6"/>
    <mergeCell ref="K6:M6"/>
    <mergeCell ref="N6:O6"/>
    <mergeCell ref="P6:S6"/>
    <mergeCell ref="U6:V6"/>
    <mergeCell ref="L16:M16"/>
    <mergeCell ref="P12:Q12"/>
    <mergeCell ref="R12:S12"/>
    <mergeCell ref="R13:S13"/>
    <mergeCell ref="T12:U12"/>
    <mergeCell ref="L15:M15"/>
    <mergeCell ref="N15:O15"/>
    <mergeCell ref="P15:Q15"/>
    <mergeCell ref="R15:S15"/>
    <mergeCell ref="T15:U15"/>
    <mergeCell ref="L14:M14"/>
    <mergeCell ref="N14:O14"/>
    <mergeCell ref="P14:Q14"/>
    <mergeCell ref="T16:U16"/>
    <mergeCell ref="R14:S14"/>
    <mergeCell ref="T14:U14"/>
    <mergeCell ref="X23:Y23"/>
    <mergeCell ref="Z23:AA23"/>
    <mergeCell ref="X18:Y18"/>
    <mergeCell ref="Z18:AA18"/>
    <mergeCell ref="AB18:AC18"/>
    <mergeCell ref="X19:Y19"/>
    <mergeCell ref="Z19:AA19"/>
    <mergeCell ref="AB19:AC19"/>
    <mergeCell ref="W6:Z6"/>
    <mergeCell ref="AB6:AC6"/>
    <mergeCell ref="V12:W12"/>
    <mergeCell ref="X14:Y14"/>
    <mergeCell ref="Z14:AA14"/>
    <mergeCell ref="AB14:AC14"/>
    <mergeCell ref="V14:W14"/>
    <mergeCell ref="V16:W16"/>
    <mergeCell ref="X17:Y17"/>
    <mergeCell ref="Z17:AA17"/>
    <mergeCell ref="AB17:AC17"/>
    <mergeCell ref="V17:W17"/>
    <mergeCell ref="V15:W15"/>
    <mergeCell ref="U22:AA22"/>
    <mergeCell ref="X15:Y15"/>
    <mergeCell ref="Z15:AA15"/>
    <mergeCell ref="AD6:AG6"/>
    <mergeCell ref="AI6:AJ6"/>
    <mergeCell ref="AD11:AE11"/>
    <mergeCell ref="X13:Y13"/>
    <mergeCell ref="AF13:AG13"/>
    <mergeCell ref="AH13:AI13"/>
    <mergeCell ref="X12:Y12"/>
    <mergeCell ref="Z12:AA12"/>
    <mergeCell ref="AB12:AC12"/>
    <mergeCell ref="AD12:AE12"/>
    <mergeCell ref="AF12:AG12"/>
    <mergeCell ref="AH12:AI12"/>
    <mergeCell ref="AF11:AG11"/>
    <mergeCell ref="AB9:AC10"/>
    <mergeCell ref="AD9:AE10"/>
    <mergeCell ref="X21:Y21"/>
    <mergeCell ref="Z21:AA21"/>
    <mergeCell ref="AB21:AC21"/>
    <mergeCell ref="AD21:AE21"/>
    <mergeCell ref="AF21:AG21"/>
    <mergeCell ref="AH21:AI21"/>
    <mergeCell ref="AD17:AE17"/>
    <mergeCell ref="X20:Y20"/>
    <mergeCell ref="Z20:AA20"/>
    <mergeCell ref="AB20:AC20"/>
    <mergeCell ref="AD20:AE20"/>
    <mergeCell ref="AF20:AG20"/>
    <mergeCell ref="AH20:AI20"/>
    <mergeCell ref="X16:Y16"/>
    <mergeCell ref="Z16:AA16"/>
    <mergeCell ref="AB16:AC16"/>
    <mergeCell ref="AD16:AE16"/>
    <mergeCell ref="AF16:AG16"/>
    <mergeCell ref="AH16:AI16"/>
    <mergeCell ref="AF17:AG17"/>
    <mergeCell ref="AH17:AI17"/>
    <mergeCell ref="AF19:AG19"/>
    <mergeCell ref="AH19:AI19"/>
    <mergeCell ref="AD14:AE14"/>
    <mergeCell ref="AF14:AG14"/>
    <mergeCell ref="AH14:AI14"/>
    <mergeCell ref="Z13:AA13"/>
    <mergeCell ref="AB13:AC13"/>
    <mergeCell ref="AD13:AE13"/>
    <mergeCell ref="AJ22:AK22"/>
    <mergeCell ref="AL22:AN22"/>
    <mergeCell ref="AH11:AI11"/>
    <mergeCell ref="AB11:AC11"/>
    <mergeCell ref="AD22:AF22"/>
    <mergeCell ref="AJ19:AK19"/>
    <mergeCell ref="AL19:AN19"/>
    <mergeCell ref="AD15:AE15"/>
    <mergeCell ref="AF15:AG15"/>
    <mergeCell ref="AH15:AI15"/>
    <mergeCell ref="AD18:AE18"/>
    <mergeCell ref="AF18:AG18"/>
    <mergeCell ref="AH18:AI18"/>
    <mergeCell ref="AD19:AE19"/>
    <mergeCell ref="AB15:AC15"/>
  </mergeCells>
  <phoneticPr fontId="1"/>
  <pageMargins left="0.39370078740157483" right="0.39370078740157483" top="0.39370078740157483" bottom="0.19685039370078741" header="0.31496062992125984" footer="0.31496062992125984"/>
  <pageSetup paperSize="9" orientation="landscape" r:id="rId1"/>
  <colBreaks count="1" manualBreakCount="1">
    <brk id="42" max="1048575" man="1"/>
  </col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6632" r:id="rId4" name="Check Box 8">
              <controlPr defaultSize="0" autoFill="0" autoLine="0" autoPict="0">
                <anchor moveWithCells="1">
                  <from>
                    <xdr:col>8</xdr:col>
                    <xdr:colOff>15240</xdr:colOff>
                    <xdr:row>7</xdr:row>
                    <xdr:rowOff>30480</xdr:rowOff>
                  </from>
                  <to>
                    <xdr:col>9</xdr:col>
                    <xdr:colOff>190500</xdr:colOff>
                    <xdr:row>7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33" r:id="rId5" name="Check Box 9">
              <controlPr defaultSize="0" autoFill="0" autoLine="0" autoPict="0">
                <anchor moveWithCells="1">
                  <from>
                    <xdr:col>11</xdr:col>
                    <xdr:colOff>15240</xdr:colOff>
                    <xdr:row>7</xdr:row>
                    <xdr:rowOff>30480</xdr:rowOff>
                  </from>
                  <to>
                    <xdr:col>12</xdr:col>
                    <xdr:colOff>190500</xdr:colOff>
                    <xdr:row>7</xdr:row>
                    <xdr:rowOff>228600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00B0F0"/>
  </sheetPr>
  <dimension ref="A1:AV28"/>
  <sheetViews>
    <sheetView showGridLines="0" view="pageBreakPreview" topLeftCell="E1" zoomScaleNormal="100" zoomScaleSheetLayoutView="100" workbookViewId="0">
      <selection activeCell="AK6" sqref="AK6:AN6"/>
    </sheetView>
  </sheetViews>
  <sheetFormatPr defaultColWidth="9" defaultRowHeight="13.2" x14ac:dyDescent="0.45"/>
  <cols>
    <col min="1" max="12" width="3.09765625" style="36" customWidth="1"/>
    <col min="13" max="13" width="3.09765625" style="46" customWidth="1"/>
    <col min="14" max="14" width="3.09765625" style="36" customWidth="1"/>
    <col min="15" max="15" width="3.09765625" style="46" customWidth="1"/>
    <col min="16" max="16" width="3.09765625" style="36" customWidth="1"/>
    <col min="17" max="17" width="3.09765625" style="46" customWidth="1"/>
    <col min="18" max="18" width="3.09765625" style="36" customWidth="1"/>
    <col min="19" max="19" width="3.09765625" style="46" customWidth="1"/>
    <col min="20" max="20" width="3.09765625" style="36" customWidth="1"/>
    <col min="21" max="21" width="3.09765625" style="46" customWidth="1"/>
    <col min="22" max="22" width="3.09765625" style="36" customWidth="1"/>
    <col min="23" max="23" width="3.09765625" style="46" customWidth="1"/>
    <col min="24" max="24" width="3.09765625" style="36" customWidth="1"/>
    <col min="25" max="25" width="3.09765625" style="46" customWidth="1"/>
    <col min="26" max="26" width="3.09765625" style="36" customWidth="1"/>
    <col min="27" max="27" width="3.09765625" style="46" customWidth="1"/>
    <col min="28" max="28" width="3.09765625" style="36" customWidth="1"/>
    <col min="29" max="29" width="3.09765625" style="46" customWidth="1"/>
    <col min="30" max="30" width="3.09765625" style="36" customWidth="1"/>
    <col min="31" max="31" width="3.09765625" style="46" customWidth="1"/>
    <col min="32" max="32" width="3.09765625" style="36" customWidth="1"/>
    <col min="33" max="33" width="3.09765625" style="46" customWidth="1"/>
    <col min="34" max="34" width="3.09765625" style="36" customWidth="1"/>
    <col min="35" max="35" width="3.09765625" style="46" customWidth="1"/>
    <col min="36" max="38" width="3.09765625" style="36" customWidth="1"/>
    <col min="39" max="40" width="3.09765625" style="45" customWidth="1"/>
    <col min="41" max="41" width="3.09765625" style="44" customWidth="1"/>
    <col min="42" max="42" width="4.296875" style="38" customWidth="1"/>
    <col min="43" max="43" width="0" style="39" hidden="1" customWidth="1"/>
    <col min="44" max="44" width="3.19921875" style="39" hidden="1" customWidth="1"/>
    <col min="45" max="45" width="9" style="39" hidden="1" customWidth="1"/>
    <col min="46" max="46" width="9" style="39" customWidth="1"/>
    <col min="47" max="47" width="9" style="39"/>
    <col min="48" max="48" width="5.19921875" style="39" bestFit="1" customWidth="1"/>
    <col min="49" max="16384" width="9" style="39"/>
  </cols>
  <sheetData>
    <row r="1" spans="1:48" ht="22.5" customHeight="1" thickBot="1" x14ac:dyDescent="0.5">
      <c r="A1" s="35"/>
      <c r="C1" s="35"/>
      <c r="D1" s="37"/>
      <c r="E1" s="37"/>
      <c r="F1" s="434" t="s">
        <v>112</v>
      </c>
      <c r="G1" s="434"/>
      <c r="H1" s="434"/>
      <c r="I1" s="434"/>
      <c r="J1" s="434"/>
      <c r="K1" s="434"/>
      <c r="L1" s="434"/>
      <c r="M1" s="434"/>
      <c r="N1" s="434"/>
      <c r="O1" s="434"/>
      <c r="P1" s="434"/>
      <c r="Q1" s="434"/>
      <c r="R1" s="434"/>
      <c r="S1" s="434"/>
      <c r="T1" s="434"/>
      <c r="U1" s="434"/>
      <c r="V1" s="434"/>
      <c r="W1" s="434"/>
      <c r="X1" s="434"/>
      <c r="Y1" s="434"/>
      <c r="Z1" s="434"/>
      <c r="AA1" s="435"/>
      <c r="AB1" s="455" t="s">
        <v>109</v>
      </c>
      <c r="AC1" s="456"/>
      <c r="AD1" s="456"/>
      <c r="AE1" s="456"/>
      <c r="AF1" s="456"/>
      <c r="AG1" s="456"/>
      <c r="AH1" s="456"/>
      <c r="AI1" s="456"/>
      <c r="AJ1" s="456"/>
      <c r="AK1" s="456"/>
      <c r="AL1" s="456"/>
      <c r="AM1" s="456"/>
      <c r="AN1" s="456"/>
      <c r="AO1" s="457"/>
      <c r="AV1" s="40"/>
    </row>
    <row r="2" spans="1:48" ht="15" customHeight="1" thickBot="1" x14ac:dyDescent="0.25">
      <c r="A2" s="41"/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2"/>
      <c r="N2" s="41"/>
      <c r="O2" s="42"/>
      <c r="P2" s="41"/>
      <c r="Q2" s="42"/>
      <c r="R2" s="41"/>
      <c r="S2" s="42"/>
      <c r="T2" s="41"/>
      <c r="U2" s="42"/>
      <c r="V2" s="41"/>
      <c r="W2" s="42"/>
      <c r="X2" s="41"/>
      <c r="Y2" s="42"/>
      <c r="Z2" s="41"/>
      <c r="AA2" s="42"/>
      <c r="AB2" s="41"/>
      <c r="AC2" s="42"/>
      <c r="AD2" s="41"/>
      <c r="AE2" s="42"/>
      <c r="AF2" s="41"/>
      <c r="AG2" s="42"/>
      <c r="AH2" s="41"/>
      <c r="AI2" s="42"/>
      <c r="AJ2" s="41"/>
      <c r="AK2" s="41"/>
      <c r="AL2" s="41"/>
      <c r="AM2" s="43"/>
      <c r="AN2" s="43"/>
    </row>
    <row r="3" spans="1:48" ht="18.75" customHeight="1" thickBot="1" x14ac:dyDescent="0.5">
      <c r="A3" s="458" t="s">
        <v>0</v>
      </c>
      <c r="B3" s="459"/>
      <c r="C3" s="459"/>
      <c r="D3" s="459"/>
      <c r="E3" s="459"/>
      <c r="F3" s="460"/>
      <c r="G3" s="461" t="s">
        <v>7</v>
      </c>
      <c r="H3" s="462"/>
      <c r="I3" s="462"/>
      <c r="J3" s="462"/>
      <c r="K3" s="462"/>
      <c r="L3" s="462"/>
      <c r="M3" s="462"/>
      <c r="N3" s="462"/>
      <c r="O3" s="462"/>
      <c r="P3" s="462"/>
      <c r="Q3" s="462"/>
      <c r="R3" s="462"/>
      <c r="S3" s="462"/>
      <c r="T3" s="462"/>
      <c r="U3" s="463"/>
      <c r="V3" s="458" t="s">
        <v>4</v>
      </c>
      <c r="W3" s="459"/>
      <c r="X3" s="459"/>
      <c r="Y3" s="459"/>
      <c r="Z3" s="459"/>
      <c r="AA3" s="460"/>
      <c r="AB3" s="461" t="s">
        <v>8</v>
      </c>
      <c r="AC3" s="462"/>
      <c r="AD3" s="462"/>
      <c r="AE3" s="462"/>
      <c r="AF3" s="462"/>
      <c r="AG3" s="462"/>
      <c r="AH3" s="462"/>
      <c r="AI3" s="462"/>
      <c r="AJ3" s="462"/>
      <c r="AK3" s="462"/>
      <c r="AL3" s="462"/>
      <c r="AM3" s="462"/>
      <c r="AN3" s="462"/>
      <c r="AO3" s="464"/>
    </row>
    <row r="4" spans="1:48" ht="18.75" customHeight="1" thickBot="1" x14ac:dyDescent="0.5">
      <c r="A4" s="400" t="s">
        <v>1</v>
      </c>
      <c r="B4" s="401"/>
      <c r="C4" s="401"/>
      <c r="D4" s="401"/>
      <c r="E4" s="401"/>
      <c r="F4" s="465"/>
      <c r="G4" s="466" t="s">
        <v>24</v>
      </c>
      <c r="H4" s="467"/>
      <c r="I4" s="467"/>
      <c r="J4" s="467"/>
      <c r="K4" s="467"/>
      <c r="L4" s="467"/>
      <c r="M4" s="467"/>
      <c r="N4" s="467"/>
      <c r="O4" s="467"/>
      <c r="P4" s="467"/>
      <c r="Q4" s="467"/>
      <c r="R4" s="467"/>
      <c r="S4" s="467"/>
      <c r="T4" s="467"/>
      <c r="U4" s="467"/>
      <c r="V4" s="467"/>
      <c r="W4" s="467"/>
      <c r="X4" s="467"/>
      <c r="Y4" s="467"/>
      <c r="Z4" s="467"/>
      <c r="AA4" s="467"/>
      <c r="AB4" s="467"/>
      <c r="AC4" s="467"/>
      <c r="AD4" s="467"/>
      <c r="AE4" s="467"/>
      <c r="AF4" s="467"/>
      <c r="AG4" s="467"/>
      <c r="AH4" s="467"/>
      <c r="AI4" s="467"/>
      <c r="AJ4" s="467"/>
      <c r="AK4" s="467"/>
      <c r="AL4" s="467"/>
      <c r="AM4" s="467"/>
      <c r="AN4" s="467"/>
      <c r="AO4" s="468"/>
    </row>
    <row r="5" spans="1:48" ht="15" customHeight="1" thickBot="1" x14ac:dyDescent="0.5">
      <c r="L5" s="45"/>
      <c r="R5" s="45"/>
    </row>
    <row r="6" spans="1:48" s="65" customFormat="1" ht="30" customHeight="1" thickBot="1" x14ac:dyDescent="0.5">
      <c r="A6" s="416" t="s">
        <v>73</v>
      </c>
      <c r="B6" s="417"/>
      <c r="C6" s="417"/>
      <c r="D6" s="417"/>
      <c r="E6" s="421">
        <f>SUM(P6,W6,AD6,AK6)</f>
        <v>51000</v>
      </c>
      <c r="F6" s="422"/>
      <c r="G6" s="422"/>
      <c r="H6" s="422"/>
      <c r="I6" s="422"/>
      <c r="J6" s="64" t="s">
        <v>23</v>
      </c>
      <c r="K6" s="416" t="s">
        <v>72</v>
      </c>
      <c r="L6" s="423"/>
      <c r="M6" s="423"/>
      <c r="N6" s="424" t="s">
        <v>11</v>
      </c>
      <c r="O6" s="425"/>
      <c r="P6" s="426">
        <f>R8</f>
        <v>15000</v>
      </c>
      <c r="Q6" s="426"/>
      <c r="R6" s="426"/>
      <c r="S6" s="426"/>
      <c r="T6" s="66" t="s">
        <v>23</v>
      </c>
      <c r="U6" s="427" t="s">
        <v>71</v>
      </c>
      <c r="V6" s="428"/>
      <c r="W6" s="429">
        <f>IF(AL11="","",AL11)</f>
        <v>12000</v>
      </c>
      <c r="X6" s="429"/>
      <c r="Y6" s="429"/>
      <c r="Z6" s="429"/>
      <c r="AA6" s="47" t="s">
        <v>23</v>
      </c>
      <c r="AB6" s="424" t="s">
        <v>70</v>
      </c>
      <c r="AC6" s="428"/>
      <c r="AD6" s="429">
        <f>IF(AL21+AL12+AL13+AL14+AL15+AL16+AL17+AL18+AL19+AL20="","",AL21+AL12+AL13+AL14+AL15+AL16+AL17+AL18+AL19+AL20)</f>
        <v>24000</v>
      </c>
      <c r="AE6" s="429"/>
      <c r="AF6" s="429"/>
      <c r="AG6" s="429"/>
      <c r="AH6" s="48" t="s">
        <v>23</v>
      </c>
      <c r="AI6" s="430" t="s">
        <v>82</v>
      </c>
      <c r="AJ6" s="431"/>
      <c r="AK6" s="418">
        <f>AL22</f>
        <v>0</v>
      </c>
      <c r="AL6" s="419"/>
      <c r="AM6" s="419"/>
      <c r="AN6" s="420"/>
      <c r="AO6" s="63" t="s">
        <v>83</v>
      </c>
    </row>
    <row r="7" spans="1:48" ht="15" customHeight="1" x14ac:dyDescent="0.45">
      <c r="A7" s="49"/>
      <c r="B7" s="49"/>
      <c r="C7" s="49"/>
      <c r="D7" s="49"/>
      <c r="E7" s="49"/>
      <c r="F7" s="49"/>
      <c r="G7" s="50"/>
      <c r="H7" s="50"/>
      <c r="I7" s="469"/>
      <c r="J7" s="469"/>
      <c r="K7" s="51"/>
      <c r="L7" s="50"/>
      <c r="M7" s="51"/>
      <c r="N7" s="50"/>
      <c r="O7" s="51"/>
      <c r="P7" s="50"/>
      <c r="Q7" s="51"/>
      <c r="R7" s="50"/>
      <c r="S7" s="51"/>
      <c r="T7" s="50"/>
      <c r="U7" s="51"/>
      <c r="V7" s="50"/>
      <c r="W7" s="51"/>
      <c r="X7" s="50"/>
      <c r="Y7" s="51"/>
      <c r="Z7" s="50"/>
      <c r="AA7" s="51"/>
      <c r="AB7" s="50"/>
      <c r="AC7" s="51"/>
      <c r="AD7" s="50"/>
      <c r="AE7" s="51"/>
      <c r="AF7" s="50"/>
      <c r="AG7" s="51"/>
      <c r="AH7" s="50"/>
      <c r="AI7" s="51"/>
      <c r="AJ7" s="50"/>
      <c r="AK7" s="50"/>
      <c r="AL7" s="50"/>
      <c r="AM7" s="52"/>
      <c r="AN7" s="52"/>
      <c r="AO7" s="49"/>
      <c r="AP7" s="58"/>
    </row>
    <row r="8" spans="1:48" ht="18.75" customHeight="1" thickBot="1" x14ac:dyDescent="0.5">
      <c r="A8" s="53" t="s">
        <v>25</v>
      </c>
      <c r="B8" s="49"/>
      <c r="C8" s="49"/>
      <c r="D8" s="49"/>
      <c r="E8" s="49"/>
      <c r="F8" s="36" t="s">
        <v>18</v>
      </c>
      <c r="G8" s="50"/>
      <c r="H8" s="50"/>
      <c r="I8" s="6"/>
      <c r="J8" s="6"/>
      <c r="K8" s="6"/>
      <c r="L8" s="7"/>
      <c r="M8" s="6"/>
      <c r="N8" s="7"/>
      <c r="O8" s="335" t="s">
        <v>11</v>
      </c>
      <c r="P8" s="335"/>
      <c r="Q8" s="335"/>
      <c r="R8" s="472">
        <v>15000</v>
      </c>
      <c r="S8" s="472"/>
      <c r="T8" s="472"/>
      <c r="U8" s="472"/>
      <c r="V8" s="36" t="s">
        <v>19</v>
      </c>
      <c r="W8" s="36"/>
      <c r="X8" s="50"/>
      <c r="Y8" s="51"/>
      <c r="Z8" s="50"/>
      <c r="AA8" s="51"/>
      <c r="AB8" s="50"/>
      <c r="AC8" s="51"/>
      <c r="AD8" s="50"/>
      <c r="AE8" s="51"/>
      <c r="AF8" s="50"/>
      <c r="AG8" s="51"/>
      <c r="AH8" s="50"/>
      <c r="AI8" s="51"/>
      <c r="AJ8" s="50"/>
      <c r="AK8" s="50"/>
      <c r="AL8" s="50"/>
      <c r="AM8" s="52"/>
      <c r="AN8" s="52"/>
      <c r="AO8" s="49"/>
      <c r="AP8" s="58"/>
    </row>
    <row r="9" spans="1:48" ht="18.75" customHeight="1" x14ac:dyDescent="0.45">
      <c r="A9" s="336" t="s">
        <v>16</v>
      </c>
      <c r="B9" s="337"/>
      <c r="C9" s="337"/>
      <c r="D9" s="337"/>
      <c r="E9" s="337"/>
      <c r="F9" s="337"/>
      <c r="G9" s="337"/>
      <c r="H9" s="286" t="s">
        <v>22</v>
      </c>
      <c r="I9" s="287"/>
      <c r="J9" s="287"/>
      <c r="K9" s="288"/>
      <c r="L9" s="473">
        <v>4</v>
      </c>
      <c r="M9" s="474"/>
      <c r="N9" s="473">
        <v>5</v>
      </c>
      <c r="O9" s="474"/>
      <c r="P9" s="473">
        <v>6</v>
      </c>
      <c r="Q9" s="474"/>
      <c r="R9" s="473">
        <v>7</v>
      </c>
      <c r="S9" s="474"/>
      <c r="T9" s="473">
        <v>8</v>
      </c>
      <c r="U9" s="474"/>
      <c r="V9" s="473">
        <v>9</v>
      </c>
      <c r="W9" s="474"/>
      <c r="X9" s="473">
        <v>10</v>
      </c>
      <c r="Y9" s="474"/>
      <c r="Z9" s="473">
        <v>11</v>
      </c>
      <c r="AA9" s="474"/>
      <c r="AB9" s="473">
        <v>12</v>
      </c>
      <c r="AC9" s="474"/>
      <c r="AD9" s="473">
        <v>1</v>
      </c>
      <c r="AE9" s="474"/>
      <c r="AF9" s="473">
        <v>2</v>
      </c>
      <c r="AG9" s="474"/>
      <c r="AH9" s="473">
        <v>3</v>
      </c>
      <c r="AI9" s="474"/>
      <c r="AJ9" s="489" t="s">
        <v>20</v>
      </c>
      <c r="AK9" s="490"/>
      <c r="AL9" s="489" t="s">
        <v>15</v>
      </c>
      <c r="AM9" s="495"/>
      <c r="AN9" s="495"/>
      <c r="AO9" s="496"/>
    </row>
    <row r="10" spans="1:48" ht="18.75" customHeight="1" thickBot="1" x14ac:dyDescent="0.25">
      <c r="A10" s="338"/>
      <c r="B10" s="339"/>
      <c r="C10" s="339"/>
      <c r="D10" s="339"/>
      <c r="E10" s="339"/>
      <c r="F10" s="339"/>
      <c r="G10" s="339"/>
      <c r="H10" s="289" t="s">
        <v>21</v>
      </c>
      <c r="I10" s="290"/>
      <c r="J10" s="290"/>
      <c r="K10" s="291"/>
      <c r="L10" s="475"/>
      <c r="M10" s="476"/>
      <c r="N10" s="475"/>
      <c r="O10" s="476"/>
      <c r="P10" s="475"/>
      <c r="Q10" s="476"/>
      <c r="R10" s="475"/>
      <c r="S10" s="476"/>
      <c r="T10" s="475"/>
      <c r="U10" s="476"/>
      <c r="V10" s="475"/>
      <c r="W10" s="476"/>
      <c r="X10" s="475"/>
      <c r="Y10" s="476"/>
      <c r="Z10" s="475"/>
      <c r="AA10" s="476"/>
      <c r="AB10" s="475"/>
      <c r="AC10" s="476"/>
      <c r="AD10" s="475"/>
      <c r="AE10" s="476"/>
      <c r="AF10" s="475"/>
      <c r="AG10" s="476"/>
      <c r="AH10" s="475"/>
      <c r="AI10" s="476"/>
      <c r="AJ10" s="491"/>
      <c r="AK10" s="492"/>
      <c r="AL10" s="491"/>
      <c r="AM10" s="497"/>
      <c r="AN10" s="497"/>
      <c r="AO10" s="498"/>
    </row>
    <row r="11" spans="1:48" ht="18.75" customHeight="1" x14ac:dyDescent="0.45">
      <c r="A11" s="268" t="s">
        <v>79</v>
      </c>
      <c r="B11" s="358" t="s">
        <v>14</v>
      </c>
      <c r="C11" s="359"/>
      <c r="D11" s="359"/>
      <c r="E11" s="359"/>
      <c r="F11" s="359"/>
      <c r="G11" s="359"/>
      <c r="H11" s="479">
        <v>1000</v>
      </c>
      <c r="I11" s="480"/>
      <c r="J11" s="485" t="s">
        <v>65</v>
      </c>
      <c r="K11" s="486"/>
      <c r="L11" s="436"/>
      <c r="M11" s="437"/>
      <c r="N11" s="436"/>
      <c r="O11" s="437"/>
      <c r="P11" s="436"/>
      <c r="Q11" s="437"/>
      <c r="R11" s="436"/>
      <c r="S11" s="437"/>
      <c r="T11" s="436"/>
      <c r="U11" s="437"/>
      <c r="V11" s="436"/>
      <c r="W11" s="437"/>
      <c r="X11" s="477">
        <v>2</v>
      </c>
      <c r="Y11" s="478"/>
      <c r="Z11" s="477">
        <v>2</v>
      </c>
      <c r="AA11" s="478"/>
      <c r="AB11" s="477">
        <v>2</v>
      </c>
      <c r="AC11" s="478"/>
      <c r="AD11" s="477">
        <v>2</v>
      </c>
      <c r="AE11" s="478"/>
      <c r="AF11" s="477">
        <v>2</v>
      </c>
      <c r="AG11" s="478"/>
      <c r="AH11" s="477">
        <v>2</v>
      </c>
      <c r="AI11" s="478"/>
      <c r="AJ11" s="481">
        <f t="shared" ref="AJ11:AJ24" si="0">SUM(L11:AH11)</f>
        <v>12</v>
      </c>
      <c r="AK11" s="482"/>
      <c r="AL11" s="487">
        <f>H11*AJ11</f>
        <v>12000</v>
      </c>
      <c r="AM11" s="488"/>
      <c r="AN11" s="488"/>
      <c r="AO11" s="60" t="s">
        <v>2</v>
      </c>
    </row>
    <row r="12" spans="1:48" ht="18.75" customHeight="1" x14ac:dyDescent="0.45">
      <c r="A12" s="269"/>
      <c r="B12" s="346" t="s">
        <v>12</v>
      </c>
      <c r="C12" s="347" t="s">
        <v>5</v>
      </c>
      <c r="D12" s="347"/>
      <c r="E12" s="347"/>
      <c r="F12" s="347"/>
      <c r="G12" s="347"/>
      <c r="H12" s="304">
        <v>1000</v>
      </c>
      <c r="I12" s="305"/>
      <c r="J12" s="444" t="s">
        <v>65</v>
      </c>
      <c r="K12" s="445"/>
      <c r="L12" s="438"/>
      <c r="M12" s="439"/>
      <c r="N12" s="438"/>
      <c r="O12" s="439"/>
      <c r="P12" s="438"/>
      <c r="Q12" s="439"/>
      <c r="R12" s="438"/>
      <c r="S12" s="439"/>
      <c r="T12" s="438"/>
      <c r="U12" s="439"/>
      <c r="V12" s="438"/>
      <c r="W12" s="439"/>
      <c r="X12" s="432"/>
      <c r="Y12" s="433"/>
      <c r="Z12" s="432"/>
      <c r="AA12" s="433"/>
      <c r="AB12" s="432"/>
      <c r="AC12" s="433"/>
      <c r="AD12" s="432"/>
      <c r="AE12" s="433"/>
      <c r="AF12" s="432"/>
      <c r="AG12" s="433"/>
      <c r="AH12" s="432"/>
      <c r="AI12" s="433"/>
      <c r="AJ12" s="470">
        <f t="shared" si="0"/>
        <v>0</v>
      </c>
      <c r="AK12" s="471"/>
      <c r="AL12" s="493">
        <f>H12*AJ12</f>
        <v>0</v>
      </c>
      <c r="AM12" s="494"/>
      <c r="AN12" s="494"/>
      <c r="AO12" s="54" t="s">
        <v>2</v>
      </c>
    </row>
    <row r="13" spans="1:48" ht="18.75" customHeight="1" x14ac:dyDescent="0.45">
      <c r="A13" s="269"/>
      <c r="B13" s="346"/>
      <c r="C13" s="352" t="s">
        <v>9</v>
      </c>
      <c r="D13" s="352"/>
      <c r="E13" s="352" t="s">
        <v>74</v>
      </c>
      <c r="F13" s="352"/>
      <c r="G13" s="352"/>
      <c r="H13" s="304">
        <v>1500</v>
      </c>
      <c r="I13" s="305"/>
      <c r="J13" s="444" t="s">
        <v>65</v>
      </c>
      <c r="K13" s="445"/>
      <c r="L13" s="438"/>
      <c r="M13" s="439"/>
      <c r="N13" s="438"/>
      <c r="O13" s="439"/>
      <c r="P13" s="438"/>
      <c r="Q13" s="439"/>
      <c r="R13" s="438"/>
      <c r="S13" s="439"/>
      <c r="T13" s="438"/>
      <c r="U13" s="439"/>
      <c r="V13" s="438"/>
      <c r="W13" s="439"/>
      <c r="X13" s="432">
        <v>2</v>
      </c>
      <c r="Y13" s="433"/>
      <c r="Z13" s="432">
        <v>2</v>
      </c>
      <c r="AA13" s="433"/>
      <c r="AB13" s="432">
        <v>2</v>
      </c>
      <c r="AC13" s="433"/>
      <c r="AD13" s="432">
        <v>2</v>
      </c>
      <c r="AE13" s="433"/>
      <c r="AF13" s="432">
        <v>2</v>
      </c>
      <c r="AG13" s="433"/>
      <c r="AH13" s="432">
        <v>2</v>
      </c>
      <c r="AI13" s="433"/>
      <c r="AJ13" s="470">
        <f t="shared" si="0"/>
        <v>12</v>
      </c>
      <c r="AK13" s="471"/>
      <c r="AL13" s="493">
        <f>H13*AJ13</f>
        <v>18000</v>
      </c>
      <c r="AM13" s="494"/>
      <c r="AN13" s="494"/>
      <c r="AO13" s="54" t="s">
        <v>2</v>
      </c>
    </row>
    <row r="14" spans="1:48" ht="18.75" customHeight="1" x14ac:dyDescent="0.45">
      <c r="A14" s="269"/>
      <c r="B14" s="346"/>
      <c r="C14" s="352"/>
      <c r="D14" s="352"/>
      <c r="E14" s="301" t="s">
        <v>75</v>
      </c>
      <c r="F14" s="302"/>
      <c r="G14" s="303"/>
      <c r="H14" s="304">
        <v>2000</v>
      </c>
      <c r="I14" s="305"/>
      <c r="J14" s="444" t="s">
        <v>65</v>
      </c>
      <c r="K14" s="445"/>
      <c r="L14" s="438"/>
      <c r="M14" s="439"/>
      <c r="N14" s="438"/>
      <c r="O14" s="439"/>
      <c r="P14" s="438"/>
      <c r="Q14" s="439"/>
      <c r="R14" s="438"/>
      <c r="S14" s="439"/>
      <c r="T14" s="438"/>
      <c r="U14" s="439"/>
      <c r="V14" s="438"/>
      <c r="W14" s="439"/>
      <c r="X14" s="513"/>
      <c r="Y14" s="514"/>
      <c r="Z14" s="513"/>
      <c r="AA14" s="514"/>
      <c r="AB14" s="513"/>
      <c r="AC14" s="514"/>
      <c r="AD14" s="513"/>
      <c r="AE14" s="514"/>
      <c r="AF14" s="513"/>
      <c r="AG14" s="514"/>
      <c r="AH14" s="513"/>
      <c r="AI14" s="514"/>
      <c r="AJ14" s="470">
        <f t="shared" si="0"/>
        <v>0</v>
      </c>
      <c r="AK14" s="471"/>
      <c r="AL14" s="493">
        <f>H14*AJ14</f>
        <v>0</v>
      </c>
      <c r="AM14" s="494"/>
      <c r="AN14" s="494"/>
      <c r="AO14" s="54" t="s">
        <v>2</v>
      </c>
    </row>
    <row r="15" spans="1:48" ht="18.75" customHeight="1" x14ac:dyDescent="0.45">
      <c r="A15" s="269"/>
      <c r="B15" s="346"/>
      <c r="C15" s="352"/>
      <c r="D15" s="352"/>
      <c r="E15" s="301" t="s">
        <v>80</v>
      </c>
      <c r="F15" s="302"/>
      <c r="G15" s="303"/>
      <c r="H15" s="304">
        <v>2500</v>
      </c>
      <c r="I15" s="305"/>
      <c r="J15" s="444" t="s">
        <v>65</v>
      </c>
      <c r="K15" s="445"/>
      <c r="L15" s="438"/>
      <c r="M15" s="439"/>
      <c r="N15" s="438"/>
      <c r="O15" s="439"/>
      <c r="P15" s="438"/>
      <c r="Q15" s="439"/>
      <c r="R15" s="438"/>
      <c r="S15" s="439"/>
      <c r="T15" s="438"/>
      <c r="U15" s="439"/>
      <c r="V15" s="438"/>
      <c r="W15" s="439"/>
      <c r="X15" s="513"/>
      <c r="Y15" s="514"/>
      <c r="Z15" s="513"/>
      <c r="AA15" s="514"/>
      <c r="AB15" s="513"/>
      <c r="AC15" s="514"/>
      <c r="AD15" s="513"/>
      <c r="AE15" s="514"/>
      <c r="AF15" s="513"/>
      <c r="AG15" s="514"/>
      <c r="AH15" s="513"/>
      <c r="AI15" s="514"/>
      <c r="AJ15" s="470">
        <f t="shared" si="0"/>
        <v>0</v>
      </c>
      <c r="AK15" s="471"/>
      <c r="AL15" s="493">
        <f>H15*AJ15</f>
        <v>0</v>
      </c>
      <c r="AM15" s="494"/>
      <c r="AN15" s="494"/>
      <c r="AO15" s="54" t="s">
        <v>2</v>
      </c>
    </row>
    <row r="16" spans="1:48" ht="18.75" customHeight="1" x14ac:dyDescent="0.45">
      <c r="A16" s="269"/>
      <c r="B16" s="346"/>
      <c r="C16" s="352"/>
      <c r="D16" s="352"/>
      <c r="E16" s="353"/>
      <c r="F16" s="354"/>
      <c r="G16" s="355"/>
      <c r="H16" s="356"/>
      <c r="I16" s="357"/>
      <c r="J16" s="444" t="s">
        <v>65</v>
      </c>
      <c r="K16" s="445"/>
      <c r="L16" s="438"/>
      <c r="M16" s="439"/>
      <c r="N16" s="438"/>
      <c r="O16" s="439"/>
      <c r="P16" s="438"/>
      <c r="Q16" s="439"/>
      <c r="R16" s="438"/>
      <c r="S16" s="439"/>
      <c r="T16" s="438"/>
      <c r="U16" s="439"/>
      <c r="V16" s="438"/>
      <c r="W16" s="439"/>
      <c r="X16" s="513"/>
      <c r="Y16" s="514"/>
      <c r="Z16" s="513"/>
      <c r="AA16" s="514"/>
      <c r="AB16" s="513"/>
      <c r="AC16" s="514"/>
      <c r="AD16" s="513"/>
      <c r="AE16" s="514"/>
      <c r="AF16" s="513"/>
      <c r="AG16" s="514"/>
      <c r="AH16" s="513"/>
      <c r="AI16" s="514"/>
      <c r="AJ16" s="470">
        <f t="shared" si="0"/>
        <v>0</v>
      </c>
      <c r="AK16" s="471"/>
      <c r="AL16" s="493">
        <f t="shared" ref="AL16:AL24" si="1">H16*AJ16</f>
        <v>0</v>
      </c>
      <c r="AM16" s="494"/>
      <c r="AN16" s="494"/>
      <c r="AO16" s="54" t="s">
        <v>2</v>
      </c>
    </row>
    <row r="17" spans="1:41" ht="18.75" customHeight="1" x14ac:dyDescent="0.45">
      <c r="A17" s="269"/>
      <c r="B17" s="346" t="s">
        <v>13</v>
      </c>
      <c r="C17" s="347" t="s">
        <v>5</v>
      </c>
      <c r="D17" s="347"/>
      <c r="E17" s="347"/>
      <c r="F17" s="347"/>
      <c r="G17" s="347"/>
      <c r="H17" s="304">
        <v>500</v>
      </c>
      <c r="I17" s="305"/>
      <c r="J17" s="444" t="s">
        <v>65</v>
      </c>
      <c r="K17" s="445"/>
      <c r="L17" s="438"/>
      <c r="M17" s="439"/>
      <c r="N17" s="438"/>
      <c r="O17" s="439"/>
      <c r="P17" s="438"/>
      <c r="Q17" s="439"/>
      <c r="R17" s="438"/>
      <c r="S17" s="439"/>
      <c r="T17" s="438"/>
      <c r="U17" s="439"/>
      <c r="V17" s="438"/>
      <c r="W17" s="439"/>
      <c r="X17" s="432">
        <v>2</v>
      </c>
      <c r="Y17" s="433"/>
      <c r="Z17" s="432">
        <v>2</v>
      </c>
      <c r="AA17" s="433"/>
      <c r="AB17" s="432">
        <v>2</v>
      </c>
      <c r="AC17" s="433"/>
      <c r="AD17" s="432">
        <v>2</v>
      </c>
      <c r="AE17" s="433"/>
      <c r="AF17" s="432">
        <v>2</v>
      </c>
      <c r="AG17" s="433"/>
      <c r="AH17" s="432">
        <v>2</v>
      </c>
      <c r="AI17" s="433"/>
      <c r="AJ17" s="470">
        <f t="shared" si="0"/>
        <v>12</v>
      </c>
      <c r="AK17" s="471"/>
      <c r="AL17" s="493">
        <f t="shared" si="1"/>
        <v>6000</v>
      </c>
      <c r="AM17" s="494"/>
      <c r="AN17" s="494"/>
      <c r="AO17" s="54" t="s">
        <v>2</v>
      </c>
    </row>
    <row r="18" spans="1:41" ht="18.75" customHeight="1" x14ac:dyDescent="0.45">
      <c r="A18" s="269"/>
      <c r="B18" s="361"/>
      <c r="C18" s="352" t="s">
        <v>9</v>
      </c>
      <c r="D18" s="352"/>
      <c r="E18" s="352" t="s">
        <v>74</v>
      </c>
      <c r="F18" s="352"/>
      <c r="G18" s="352"/>
      <c r="H18" s="304">
        <v>700</v>
      </c>
      <c r="I18" s="305"/>
      <c r="J18" s="444" t="s">
        <v>65</v>
      </c>
      <c r="K18" s="445"/>
      <c r="L18" s="438"/>
      <c r="M18" s="439"/>
      <c r="N18" s="438"/>
      <c r="O18" s="439"/>
      <c r="P18" s="438"/>
      <c r="Q18" s="439"/>
      <c r="R18" s="438"/>
      <c r="S18" s="439"/>
      <c r="T18" s="438"/>
      <c r="U18" s="439"/>
      <c r="V18" s="438"/>
      <c r="W18" s="439"/>
      <c r="X18" s="275"/>
      <c r="Y18" s="276"/>
      <c r="Z18" s="275"/>
      <c r="AA18" s="276"/>
      <c r="AB18" s="275"/>
      <c r="AC18" s="276"/>
      <c r="AD18" s="275"/>
      <c r="AE18" s="276"/>
      <c r="AF18" s="275"/>
      <c r="AG18" s="276"/>
      <c r="AH18" s="275"/>
      <c r="AI18" s="360"/>
      <c r="AJ18" s="483">
        <f t="shared" si="0"/>
        <v>0</v>
      </c>
      <c r="AK18" s="484"/>
      <c r="AL18" s="499">
        <f t="shared" si="1"/>
        <v>0</v>
      </c>
      <c r="AM18" s="500"/>
      <c r="AN18" s="500"/>
      <c r="AO18" s="54" t="s">
        <v>2</v>
      </c>
    </row>
    <row r="19" spans="1:41" ht="18.75" customHeight="1" x14ac:dyDescent="0.45">
      <c r="A19" s="269"/>
      <c r="B19" s="361"/>
      <c r="C19" s="352"/>
      <c r="D19" s="352"/>
      <c r="E19" s="301" t="s">
        <v>75</v>
      </c>
      <c r="F19" s="302"/>
      <c r="G19" s="303"/>
      <c r="H19" s="304">
        <v>900</v>
      </c>
      <c r="I19" s="305"/>
      <c r="J19" s="444" t="s">
        <v>65</v>
      </c>
      <c r="K19" s="445"/>
      <c r="L19" s="438"/>
      <c r="M19" s="439"/>
      <c r="N19" s="438"/>
      <c r="O19" s="439"/>
      <c r="P19" s="438"/>
      <c r="Q19" s="439"/>
      <c r="R19" s="438"/>
      <c r="S19" s="439"/>
      <c r="T19" s="438"/>
      <c r="U19" s="439"/>
      <c r="V19" s="438"/>
      <c r="W19" s="439"/>
      <c r="X19" s="275"/>
      <c r="Y19" s="276"/>
      <c r="Z19" s="275"/>
      <c r="AA19" s="276"/>
      <c r="AB19" s="275"/>
      <c r="AC19" s="276"/>
      <c r="AD19" s="275"/>
      <c r="AE19" s="276"/>
      <c r="AF19" s="275"/>
      <c r="AG19" s="276"/>
      <c r="AH19" s="275"/>
      <c r="AI19" s="276"/>
      <c r="AJ19" s="483">
        <f t="shared" si="0"/>
        <v>0</v>
      </c>
      <c r="AK19" s="484"/>
      <c r="AL19" s="499">
        <f t="shared" si="1"/>
        <v>0</v>
      </c>
      <c r="AM19" s="500"/>
      <c r="AN19" s="500"/>
      <c r="AO19" s="54" t="s">
        <v>2</v>
      </c>
    </row>
    <row r="20" spans="1:41" ht="18.75" customHeight="1" x14ac:dyDescent="0.45">
      <c r="A20" s="269"/>
      <c r="B20" s="361"/>
      <c r="C20" s="352"/>
      <c r="D20" s="352"/>
      <c r="E20" s="301" t="s">
        <v>80</v>
      </c>
      <c r="F20" s="302"/>
      <c r="G20" s="303"/>
      <c r="H20" s="304">
        <v>1100</v>
      </c>
      <c r="I20" s="305"/>
      <c r="J20" s="444" t="s">
        <v>65</v>
      </c>
      <c r="K20" s="445"/>
      <c r="L20" s="438"/>
      <c r="M20" s="439"/>
      <c r="N20" s="438"/>
      <c r="O20" s="439"/>
      <c r="P20" s="438"/>
      <c r="Q20" s="439"/>
      <c r="R20" s="438"/>
      <c r="S20" s="439"/>
      <c r="T20" s="438"/>
      <c r="U20" s="439"/>
      <c r="V20" s="438"/>
      <c r="W20" s="439"/>
      <c r="X20" s="275"/>
      <c r="Y20" s="276"/>
      <c r="Z20" s="275"/>
      <c r="AA20" s="276"/>
      <c r="AB20" s="275"/>
      <c r="AC20" s="276"/>
      <c r="AD20" s="275"/>
      <c r="AE20" s="276"/>
      <c r="AF20" s="275"/>
      <c r="AG20" s="276"/>
      <c r="AH20" s="275"/>
      <c r="AI20" s="276"/>
      <c r="AJ20" s="483">
        <f t="shared" si="0"/>
        <v>0</v>
      </c>
      <c r="AK20" s="484"/>
      <c r="AL20" s="499">
        <f t="shared" si="1"/>
        <v>0</v>
      </c>
      <c r="AM20" s="500"/>
      <c r="AN20" s="500"/>
      <c r="AO20" s="54" t="s">
        <v>2</v>
      </c>
    </row>
    <row r="21" spans="1:41" ht="18.75" customHeight="1" thickBot="1" x14ac:dyDescent="0.5">
      <c r="A21" s="269"/>
      <c r="B21" s="361"/>
      <c r="C21" s="352"/>
      <c r="D21" s="352"/>
      <c r="E21" s="353"/>
      <c r="F21" s="354"/>
      <c r="G21" s="355"/>
      <c r="H21" s="356"/>
      <c r="I21" s="357"/>
      <c r="J21" s="444" t="s">
        <v>65</v>
      </c>
      <c r="K21" s="445"/>
      <c r="L21" s="438"/>
      <c r="M21" s="439"/>
      <c r="N21" s="438"/>
      <c r="O21" s="439"/>
      <c r="P21" s="438"/>
      <c r="Q21" s="439"/>
      <c r="R21" s="438"/>
      <c r="S21" s="439"/>
      <c r="T21" s="438"/>
      <c r="U21" s="439"/>
      <c r="V21" s="438"/>
      <c r="W21" s="439"/>
      <c r="X21" s="275"/>
      <c r="Y21" s="276"/>
      <c r="Z21" s="275"/>
      <c r="AA21" s="276"/>
      <c r="AB21" s="275"/>
      <c r="AC21" s="276"/>
      <c r="AD21" s="275"/>
      <c r="AE21" s="276"/>
      <c r="AF21" s="275"/>
      <c r="AG21" s="276"/>
      <c r="AH21" s="275"/>
      <c r="AI21" s="276"/>
      <c r="AJ21" s="483">
        <f t="shared" si="0"/>
        <v>0</v>
      </c>
      <c r="AK21" s="484"/>
      <c r="AL21" s="499">
        <f t="shared" si="1"/>
        <v>0</v>
      </c>
      <c r="AM21" s="500"/>
      <c r="AN21" s="500"/>
      <c r="AO21" s="54" t="s">
        <v>2</v>
      </c>
    </row>
    <row r="22" spans="1:41" ht="19.5" customHeight="1" thickBot="1" x14ac:dyDescent="0.5">
      <c r="A22" s="409"/>
      <c r="B22" s="509" t="s">
        <v>81</v>
      </c>
      <c r="C22" s="510"/>
      <c r="D22" s="510"/>
      <c r="E22" s="510"/>
      <c r="F22" s="510"/>
      <c r="G22" s="510"/>
      <c r="H22" s="510"/>
      <c r="I22" s="510"/>
      <c r="J22" s="510"/>
      <c r="K22" s="511"/>
      <c r="L22" s="365" t="s">
        <v>111</v>
      </c>
      <c r="M22" s="440"/>
      <c r="N22" s="440"/>
      <c r="O22" s="440"/>
      <c r="P22" s="440"/>
      <c r="Q22" s="83"/>
      <c r="R22" s="84" t="s">
        <v>84</v>
      </c>
      <c r="S22" s="441"/>
      <c r="T22" s="440"/>
      <c r="U22" s="442"/>
      <c r="V22" s="442"/>
      <c r="W22" s="442"/>
      <c r="X22" s="442"/>
      <c r="Y22" s="442"/>
      <c r="Z22" s="442"/>
      <c r="AA22" s="442"/>
      <c r="AB22" s="85"/>
      <c r="AC22" s="86"/>
      <c r="AD22" s="443"/>
      <c r="AE22" s="443"/>
      <c r="AF22" s="443"/>
      <c r="AG22" s="84"/>
      <c r="AH22" s="84"/>
      <c r="AI22" s="84"/>
      <c r="AJ22" s="410"/>
      <c r="AK22" s="411"/>
      <c r="AL22" s="412"/>
      <c r="AM22" s="413"/>
      <c r="AN22" s="413"/>
      <c r="AO22" s="48" t="s">
        <v>23</v>
      </c>
    </row>
    <row r="23" spans="1:41" ht="19.5" customHeight="1" x14ac:dyDescent="0.45">
      <c r="A23" s="369" t="s">
        <v>17</v>
      </c>
      <c r="B23" s="370"/>
      <c r="C23" s="371"/>
      <c r="D23" s="375" t="s">
        <v>6</v>
      </c>
      <c r="E23" s="375"/>
      <c r="F23" s="375"/>
      <c r="G23" s="375"/>
      <c r="H23" s="501"/>
      <c r="I23" s="502"/>
      <c r="J23" s="485" t="s">
        <v>67</v>
      </c>
      <c r="K23" s="486"/>
      <c r="L23" s="436"/>
      <c r="M23" s="437"/>
      <c r="N23" s="436"/>
      <c r="O23" s="437"/>
      <c r="P23" s="436"/>
      <c r="Q23" s="437"/>
      <c r="R23" s="436"/>
      <c r="S23" s="437"/>
      <c r="T23" s="436"/>
      <c r="U23" s="437"/>
      <c r="V23" s="436"/>
      <c r="W23" s="437"/>
      <c r="X23" s="436"/>
      <c r="Y23" s="437"/>
      <c r="Z23" s="436"/>
      <c r="AA23" s="437"/>
      <c r="AB23" s="436"/>
      <c r="AC23" s="437"/>
      <c r="AD23" s="436"/>
      <c r="AE23" s="437"/>
      <c r="AF23" s="436"/>
      <c r="AG23" s="437"/>
      <c r="AH23" s="436"/>
      <c r="AI23" s="437"/>
      <c r="AJ23" s="481">
        <f>SUM(L23:AH23)</f>
        <v>0</v>
      </c>
      <c r="AK23" s="482"/>
      <c r="AL23" s="487">
        <f t="shared" si="1"/>
        <v>0</v>
      </c>
      <c r="AM23" s="488"/>
      <c r="AN23" s="488"/>
      <c r="AO23" s="56" t="s">
        <v>2</v>
      </c>
    </row>
    <row r="24" spans="1:41" ht="19.5" customHeight="1" x14ac:dyDescent="0.45">
      <c r="A24" s="369"/>
      <c r="B24" s="370"/>
      <c r="C24" s="371"/>
      <c r="D24" s="347" t="s">
        <v>3</v>
      </c>
      <c r="E24" s="347"/>
      <c r="F24" s="347"/>
      <c r="G24" s="347"/>
      <c r="H24" s="507"/>
      <c r="I24" s="508"/>
      <c r="J24" s="444" t="s">
        <v>67</v>
      </c>
      <c r="K24" s="445"/>
      <c r="L24" s="438"/>
      <c r="M24" s="439"/>
      <c r="N24" s="438"/>
      <c r="O24" s="439"/>
      <c r="P24" s="438"/>
      <c r="Q24" s="439"/>
      <c r="R24" s="438"/>
      <c r="S24" s="439"/>
      <c r="T24" s="438"/>
      <c r="U24" s="439"/>
      <c r="V24" s="438"/>
      <c r="W24" s="439"/>
      <c r="X24" s="438"/>
      <c r="Y24" s="439"/>
      <c r="Z24" s="438"/>
      <c r="AA24" s="439"/>
      <c r="AB24" s="438"/>
      <c r="AC24" s="439"/>
      <c r="AD24" s="438"/>
      <c r="AE24" s="439"/>
      <c r="AF24" s="438"/>
      <c r="AG24" s="439"/>
      <c r="AH24" s="438"/>
      <c r="AI24" s="439"/>
      <c r="AJ24" s="470">
        <f t="shared" si="0"/>
        <v>0</v>
      </c>
      <c r="AK24" s="471"/>
      <c r="AL24" s="493">
        <f t="shared" si="1"/>
        <v>0</v>
      </c>
      <c r="AM24" s="494"/>
      <c r="AN24" s="494"/>
      <c r="AO24" s="57" t="s">
        <v>2</v>
      </c>
    </row>
    <row r="25" spans="1:41" ht="19.5" customHeight="1" thickBot="1" x14ac:dyDescent="0.5">
      <c r="A25" s="372"/>
      <c r="B25" s="373"/>
      <c r="C25" s="374"/>
      <c r="D25" s="294" t="s">
        <v>10</v>
      </c>
      <c r="E25" s="295"/>
      <c r="F25" s="295"/>
      <c r="G25" s="295"/>
      <c r="H25" s="295"/>
      <c r="I25" s="295"/>
      <c r="J25" s="295"/>
      <c r="K25" s="296"/>
      <c r="L25" s="388"/>
      <c r="M25" s="389"/>
      <c r="N25" s="388"/>
      <c r="O25" s="389"/>
      <c r="P25" s="388"/>
      <c r="Q25" s="389"/>
      <c r="R25" s="388"/>
      <c r="S25" s="389"/>
      <c r="T25" s="388"/>
      <c r="U25" s="389"/>
      <c r="V25" s="388"/>
      <c r="W25" s="389"/>
      <c r="X25" s="388"/>
      <c r="Y25" s="389"/>
      <c r="Z25" s="388"/>
      <c r="AA25" s="389"/>
      <c r="AB25" s="388"/>
      <c r="AC25" s="389"/>
      <c r="AD25" s="388"/>
      <c r="AE25" s="389"/>
      <c r="AF25" s="388"/>
      <c r="AG25" s="389"/>
      <c r="AH25" s="388"/>
      <c r="AI25" s="389"/>
      <c r="AJ25" s="517"/>
      <c r="AK25" s="518"/>
      <c r="AL25" s="505">
        <f>SUM(L25:AI25)</f>
        <v>0</v>
      </c>
      <c r="AM25" s="506"/>
      <c r="AN25" s="506"/>
      <c r="AO25" s="55" t="s">
        <v>2</v>
      </c>
    </row>
    <row r="26" spans="1:41" ht="18.75" customHeight="1" x14ac:dyDescent="0.45">
      <c r="A26" s="446" t="s">
        <v>26</v>
      </c>
      <c r="B26" s="447"/>
      <c r="C26" s="448"/>
      <c r="D26" s="449"/>
      <c r="E26" s="450"/>
      <c r="F26" s="450"/>
      <c r="G26" s="450"/>
      <c r="H26" s="450"/>
      <c r="I26" s="450"/>
      <c r="J26" s="450"/>
      <c r="K26" s="450"/>
      <c r="L26" s="450"/>
      <c r="M26" s="450"/>
      <c r="N26" s="450"/>
      <c r="O26" s="450"/>
      <c r="P26" s="450"/>
      <c r="Q26" s="450"/>
      <c r="R26" s="450"/>
      <c r="S26" s="450"/>
      <c r="T26" s="450"/>
      <c r="U26" s="450"/>
      <c r="V26" s="450"/>
      <c r="W26" s="450"/>
      <c r="X26" s="450"/>
      <c r="Y26" s="450"/>
      <c r="Z26" s="450"/>
      <c r="AA26" s="450"/>
      <c r="AB26" s="450"/>
      <c r="AC26" s="450"/>
      <c r="AD26" s="450"/>
      <c r="AE26" s="450"/>
      <c r="AF26" s="450"/>
      <c r="AG26" s="450"/>
      <c r="AH26" s="450"/>
      <c r="AI26" s="450"/>
      <c r="AJ26" s="450"/>
      <c r="AK26" s="450"/>
      <c r="AL26" s="450"/>
      <c r="AM26" s="450"/>
      <c r="AN26" s="450"/>
      <c r="AO26" s="451"/>
    </row>
    <row r="27" spans="1:41" ht="18.75" customHeight="1" thickBot="1" x14ac:dyDescent="0.5">
      <c r="A27" s="400"/>
      <c r="B27" s="401"/>
      <c r="C27" s="402"/>
      <c r="D27" s="452"/>
      <c r="E27" s="453"/>
      <c r="F27" s="453"/>
      <c r="G27" s="453"/>
      <c r="H27" s="453"/>
      <c r="I27" s="453"/>
      <c r="J27" s="453"/>
      <c r="K27" s="453"/>
      <c r="L27" s="453"/>
      <c r="M27" s="453"/>
      <c r="N27" s="453"/>
      <c r="O27" s="453"/>
      <c r="P27" s="453"/>
      <c r="Q27" s="453"/>
      <c r="R27" s="453"/>
      <c r="S27" s="453"/>
      <c r="T27" s="453"/>
      <c r="U27" s="453"/>
      <c r="V27" s="453"/>
      <c r="W27" s="453"/>
      <c r="X27" s="453"/>
      <c r="Y27" s="453"/>
      <c r="Z27" s="453"/>
      <c r="AA27" s="453"/>
      <c r="AB27" s="453"/>
      <c r="AC27" s="453"/>
      <c r="AD27" s="453"/>
      <c r="AE27" s="453"/>
      <c r="AF27" s="453"/>
      <c r="AG27" s="453"/>
      <c r="AH27" s="453"/>
      <c r="AI27" s="453"/>
      <c r="AJ27" s="453"/>
      <c r="AK27" s="453"/>
      <c r="AL27" s="453"/>
      <c r="AM27" s="453"/>
      <c r="AN27" s="453"/>
      <c r="AO27" s="454"/>
    </row>
    <row r="28" spans="1:41" x14ac:dyDescent="0.2">
      <c r="A28" s="41"/>
      <c r="B28" s="41"/>
      <c r="C28" s="41"/>
      <c r="D28" s="41"/>
      <c r="E28" s="41"/>
      <c r="F28" s="41"/>
    </row>
  </sheetData>
  <mergeCells count="290">
    <mergeCell ref="A26:C27"/>
    <mergeCell ref="D26:AO27"/>
    <mergeCell ref="X25:Y25"/>
    <mergeCell ref="Z25:AA25"/>
    <mergeCell ref="AB25:AC25"/>
    <mergeCell ref="AD25:AE25"/>
    <mergeCell ref="AF25:AG25"/>
    <mergeCell ref="AH25:AI25"/>
    <mergeCell ref="L23:M23"/>
    <mergeCell ref="N23:O23"/>
    <mergeCell ref="P23:Q23"/>
    <mergeCell ref="R23:S23"/>
    <mergeCell ref="T23:U23"/>
    <mergeCell ref="V23:W23"/>
    <mergeCell ref="L24:M24"/>
    <mergeCell ref="N24:O24"/>
    <mergeCell ref="P24:Q24"/>
    <mergeCell ref="R24:S24"/>
    <mergeCell ref="T24:U24"/>
    <mergeCell ref="V24:W24"/>
    <mergeCell ref="P25:Q25"/>
    <mergeCell ref="R25:S25"/>
    <mergeCell ref="AD24:AE24"/>
    <mergeCell ref="AF24:AG24"/>
    <mergeCell ref="B22:K22"/>
    <mergeCell ref="T25:U25"/>
    <mergeCell ref="V25:W25"/>
    <mergeCell ref="AJ25:AK25"/>
    <mergeCell ref="AL25:AN25"/>
    <mergeCell ref="J21:K21"/>
    <mergeCell ref="J23:K23"/>
    <mergeCell ref="J24:K24"/>
    <mergeCell ref="D25:K25"/>
    <mergeCell ref="L22:P22"/>
    <mergeCell ref="S22:T22"/>
    <mergeCell ref="U22:AA22"/>
    <mergeCell ref="AD22:AF22"/>
    <mergeCell ref="A23:C25"/>
    <mergeCell ref="D23:G23"/>
    <mergeCell ref="H23:I23"/>
    <mergeCell ref="AJ23:AK23"/>
    <mergeCell ref="AL23:AN23"/>
    <mergeCell ref="D24:G24"/>
    <mergeCell ref="H24:I24"/>
    <mergeCell ref="AJ24:AK24"/>
    <mergeCell ref="AL24:AN24"/>
    <mergeCell ref="L25:M25"/>
    <mergeCell ref="N25:O25"/>
    <mergeCell ref="B17:B21"/>
    <mergeCell ref="C17:G17"/>
    <mergeCell ref="H17:I17"/>
    <mergeCell ref="AJ17:AK17"/>
    <mergeCell ref="AL17:AN17"/>
    <mergeCell ref="C18:D21"/>
    <mergeCell ref="E20:G20"/>
    <mergeCell ref="H20:I20"/>
    <mergeCell ref="AJ20:AK20"/>
    <mergeCell ref="AL20:AN20"/>
    <mergeCell ref="E21:G21"/>
    <mergeCell ref="H21:I21"/>
    <mergeCell ref="AJ21:AK21"/>
    <mergeCell ref="AL21:AN21"/>
    <mergeCell ref="E18:G18"/>
    <mergeCell ref="H18:I18"/>
    <mergeCell ref="AJ18:AK18"/>
    <mergeCell ref="AL18:AN18"/>
    <mergeCell ref="E19:G19"/>
    <mergeCell ref="H19:I19"/>
    <mergeCell ref="J17:K17"/>
    <mergeCell ref="AJ19:AK19"/>
    <mergeCell ref="AL19:AN19"/>
    <mergeCell ref="J18:K18"/>
    <mergeCell ref="J19:K19"/>
    <mergeCell ref="J20:K20"/>
    <mergeCell ref="V13:W13"/>
    <mergeCell ref="L14:M14"/>
    <mergeCell ref="N14:O14"/>
    <mergeCell ref="P14:Q14"/>
    <mergeCell ref="R14:S14"/>
    <mergeCell ref="T14:U14"/>
    <mergeCell ref="V14:W14"/>
    <mergeCell ref="L15:M15"/>
    <mergeCell ref="N15:O15"/>
    <mergeCell ref="R15:S15"/>
    <mergeCell ref="T15:U15"/>
    <mergeCell ref="V15:W15"/>
    <mergeCell ref="J14:K14"/>
    <mergeCell ref="J15:K15"/>
    <mergeCell ref="J16:K16"/>
    <mergeCell ref="R16:S16"/>
    <mergeCell ref="T16:U16"/>
    <mergeCell ref="V16:W16"/>
    <mergeCell ref="L17:M17"/>
    <mergeCell ref="N17:O17"/>
    <mergeCell ref="P17:Q17"/>
    <mergeCell ref="R17:S17"/>
    <mergeCell ref="B12:B16"/>
    <mergeCell ref="C12:G12"/>
    <mergeCell ref="H12:I12"/>
    <mergeCell ref="AJ12:AK12"/>
    <mergeCell ref="AL12:AN12"/>
    <mergeCell ref="C13:D16"/>
    <mergeCell ref="E13:G13"/>
    <mergeCell ref="H13:I13"/>
    <mergeCell ref="E15:G15"/>
    <mergeCell ref="H15:I15"/>
    <mergeCell ref="AJ15:AK15"/>
    <mergeCell ref="AL15:AN15"/>
    <mergeCell ref="E16:G16"/>
    <mergeCell ref="H16:I16"/>
    <mergeCell ref="AJ16:AK16"/>
    <mergeCell ref="AL16:AN16"/>
    <mergeCell ref="AJ13:AK13"/>
    <mergeCell ref="AL13:AN13"/>
    <mergeCell ref="E14:G14"/>
    <mergeCell ref="H14:I14"/>
    <mergeCell ref="AJ14:AK14"/>
    <mergeCell ref="AL14:AN14"/>
    <mergeCell ref="R13:S13"/>
    <mergeCell ref="T13:U13"/>
    <mergeCell ref="H9:K9"/>
    <mergeCell ref="AH9:AI10"/>
    <mergeCell ref="AJ9:AK10"/>
    <mergeCell ref="AL9:AO10"/>
    <mergeCell ref="B11:G11"/>
    <mergeCell ref="H11:I11"/>
    <mergeCell ref="V9:W10"/>
    <mergeCell ref="X9:Y10"/>
    <mergeCell ref="Z9:AA10"/>
    <mergeCell ref="AB9:AC10"/>
    <mergeCell ref="AD9:AE10"/>
    <mergeCell ref="AF9:AG10"/>
    <mergeCell ref="AJ11:AK11"/>
    <mergeCell ref="AL11:AN11"/>
    <mergeCell ref="R11:S11"/>
    <mergeCell ref="T11:U11"/>
    <mergeCell ref="V11:W11"/>
    <mergeCell ref="AD11:AE11"/>
    <mergeCell ref="AF11:AG11"/>
    <mergeCell ref="AH11:AI11"/>
    <mergeCell ref="X11:Y11"/>
    <mergeCell ref="Z11:AA11"/>
    <mergeCell ref="AB11:AC11"/>
    <mergeCell ref="L11:M11"/>
    <mergeCell ref="R12:S12"/>
    <mergeCell ref="T12:U12"/>
    <mergeCell ref="V12:W12"/>
    <mergeCell ref="J11:K11"/>
    <mergeCell ref="J12:K12"/>
    <mergeCell ref="J13:K13"/>
    <mergeCell ref="AB1:AO1"/>
    <mergeCell ref="A3:F3"/>
    <mergeCell ref="G3:U3"/>
    <mergeCell ref="V3:AA3"/>
    <mergeCell ref="AB3:AO3"/>
    <mergeCell ref="A4:F4"/>
    <mergeCell ref="G4:AO4"/>
    <mergeCell ref="F1:AA1"/>
    <mergeCell ref="I7:J7"/>
    <mergeCell ref="O8:Q8"/>
    <mergeCell ref="R8:U8"/>
    <mergeCell ref="A9:G10"/>
    <mergeCell ref="L9:M10"/>
    <mergeCell ref="N9:O10"/>
    <mergeCell ref="P9:Q10"/>
    <mergeCell ref="R9:S10"/>
    <mergeCell ref="T9:U10"/>
    <mergeCell ref="H10:K10"/>
    <mergeCell ref="N11:O11"/>
    <mergeCell ref="P11:Q11"/>
    <mergeCell ref="L13:M13"/>
    <mergeCell ref="N13:O13"/>
    <mergeCell ref="P13:Q13"/>
    <mergeCell ref="P15:Q15"/>
    <mergeCell ref="L16:M16"/>
    <mergeCell ref="N16:O16"/>
    <mergeCell ref="P16:Q16"/>
    <mergeCell ref="L12:M12"/>
    <mergeCell ref="N12:O12"/>
    <mergeCell ref="P12:Q12"/>
    <mergeCell ref="T17:U17"/>
    <mergeCell ref="V17:W17"/>
    <mergeCell ref="N18:O18"/>
    <mergeCell ref="P18:Q18"/>
    <mergeCell ref="R18:S18"/>
    <mergeCell ref="T18:U18"/>
    <mergeCell ref="V18:W18"/>
    <mergeCell ref="L19:M19"/>
    <mergeCell ref="N19:O19"/>
    <mergeCell ref="P19:Q19"/>
    <mergeCell ref="R19:S19"/>
    <mergeCell ref="T19:U19"/>
    <mergeCell ref="V19:W19"/>
    <mergeCell ref="L18:M18"/>
    <mergeCell ref="X21:Y21"/>
    <mergeCell ref="Z21:AA21"/>
    <mergeCell ref="AB21:AC21"/>
    <mergeCell ref="AD21:AE21"/>
    <mergeCell ref="AF21:AG21"/>
    <mergeCell ref="AH21:AI21"/>
    <mergeCell ref="L20:M20"/>
    <mergeCell ref="N20:O20"/>
    <mergeCell ref="P20:Q20"/>
    <mergeCell ref="R20:S20"/>
    <mergeCell ref="T20:U20"/>
    <mergeCell ref="V20:W20"/>
    <mergeCell ref="L21:M21"/>
    <mergeCell ref="N21:O21"/>
    <mergeCell ref="P21:Q21"/>
    <mergeCell ref="R21:S21"/>
    <mergeCell ref="T21:U21"/>
    <mergeCell ref="V21:W21"/>
    <mergeCell ref="AH24:AI24"/>
    <mergeCell ref="X23:Y23"/>
    <mergeCell ref="Z23:AA23"/>
    <mergeCell ref="AB23:AC23"/>
    <mergeCell ref="AD23:AE23"/>
    <mergeCell ref="AF23:AG23"/>
    <mergeCell ref="AH23:AI23"/>
    <mergeCell ref="X24:Y24"/>
    <mergeCell ref="Z24:AA24"/>
    <mergeCell ref="AB24:AC24"/>
    <mergeCell ref="X18:Y18"/>
    <mergeCell ref="Z18:AA18"/>
    <mergeCell ref="AB18:AC18"/>
    <mergeCell ref="AD18:AE18"/>
    <mergeCell ref="AF18:AG18"/>
    <mergeCell ref="AH18:AI18"/>
    <mergeCell ref="X20:Y20"/>
    <mergeCell ref="Z20:AA20"/>
    <mergeCell ref="AB20:AC20"/>
    <mergeCell ref="AD20:AE20"/>
    <mergeCell ref="AF20:AG20"/>
    <mergeCell ref="AH20:AI20"/>
    <mergeCell ref="X19:Y19"/>
    <mergeCell ref="Z19:AA19"/>
    <mergeCell ref="AB19:AC19"/>
    <mergeCell ref="AD19:AE19"/>
    <mergeCell ref="AF19:AG19"/>
    <mergeCell ref="AH19:AI19"/>
    <mergeCell ref="X17:Y17"/>
    <mergeCell ref="Z17:AA17"/>
    <mergeCell ref="AB17:AC17"/>
    <mergeCell ref="AD17:AE17"/>
    <mergeCell ref="AF17:AG17"/>
    <mergeCell ref="AB15:AC15"/>
    <mergeCell ref="AD15:AE15"/>
    <mergeCell ref="AF15:AG15"/>
    <mergeCell ref="AH17:AI17"/>
    <mergeCell ref="X16:Y16"/>
    <mergeCell ref="Z16:AA16"/>
    <mergeCell ref="AB16:AC16"/>
    <mergeCell ref="AD16:AE16"/>
    <mergeCell ref="AF16:AG16"/>
    <mergeCell ref="AH16:AI16"/>
    <mergeCell ref="A6:D6"/>
    <mergeCell ref="AK6:AN6"/>
    <mergeCell ref="E6:I6"/>
    <mergeCell ref="K6:M6"/>
    <mergeCell ref="N6:O6"/>
    <mergeCell ref="P6:S6"/>
    <mergeCell ref="U6:V6"/>
    <mergeCell ref="W6:Z6"/>
    <mergeCell ref="AB6:AC6"/>
    <mergeCell ref="AD6:AG6"/>
    <mergeCell ref="AI6:AJ6"/>
    <mergeCell ref="A11:A22"/>
    <mergeCell ref="AJ22:AK22"/>
    <mergeCell ref="AL22:AN22"/>
    <mergeCell ref="AD13:AE13"/>
    <mergeCell ref="AF13:AG13"/>
    <mergeCell ref="AH13:AI13"/>
    <mergeCell ref="X14:Y14"/>
    <mergeCell ref="AH14:AI14"/>
    <mergeCell ref="X15:Y15"/>
    <mergeCell ref="Z15:AA15"/>
    <mergeCell ref="X12:Y12"/>
    <mergeCell ref="Z12:AA12"/>
    <mergeCell ref="AB12:AC12"/>
    <mergeCell ref="AD12:AE12"/>
    <mergeCell ref="AF12:AG12"/>
    <mergeCell ref="AH12:AI12"/>
    <mergeCell ref="X13:Y13"/>
    <mergeCell ref="Z13:AA13"/>
    <mergeCell ref="AB13:AC13"/>
    <mergeCell ref="AH15:AI15"/>
    <mergeCell ref="Z14:AA14"/>
    <mergeCell ref="AB14:AC14"/>
    <mergeCell ref="AD14:AE14"/>
    <mergeCell ref="AF14:AG14"/>
  </mergeCells>
  <phoneticPr fontId="1"/>
  <pageMargins left="0.39370078740157483" right="0.39370078740157483" top="0.39370078740157483" bottom="0.19685039370078741" header="0.31496062992125984" footer="0.31496062992125984"/>
  <pageSetup paperSize="9" orientation="landscape" r:id="rId1"/>
  <colBreaks count="1" manualBreakCount="1">
    <brk id="42" max="1048575" man="1"/>
  </col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66563" r:id="rId4" name="Check Box 3">
              <controlPr defaultSize="0" autoFill="0" autoLine="0" autoPict="0">
                <anchor moveWithCells="1">
                  <from>
                    <xdr:col>8</xdr:col>
                    <xdr:colOff>15240</xdr:colOff>
                    <xdr:row>7</xdr:row>
                    <xdr:rowOff>30480</xdr:rowOff>
                  </from>
                  <to>
                    <xdr:col>9</xdr:col>
                    <xdr:colOff>190500</xdr:colOff>
                    <xdr:row>7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6564" r:id="rId5" name="Check Box 4">
              <controlPr defaultSize="0" autoFill="0" autoLine="0" autoPict="0">
                <anchor moveWithCells="1">
                  <from>
                    <xdr:col>11</xdr:col>
                    <xdr:colOff>15240</xdr:colOff>
                    <xdr:row>7</xdr:row>
                    <xdr:rowOff>30480</xdr:rowOff>
                  </from>
                  <to>
                    <xdr:col>12</xdr:col>
                    <xdr:colOff>190500</xdr:colOff>
                    <xdr:row>7</xdr:row>
                    <xdr:rowOff>228600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00B0F0"/>
  </sheetPr>
  <dimension ref="A1:AV28"/>
  <sheetViews>
    <sheetView showGridLines="0" view="pageBreakPreview" zoomScaleNormal="100" zoomScaleSheetLayoutView="100" workbookViewId="0">
      <selection activeCell="AK6" sqref="AK6:AN6"/>
    </sheetView>
  </sheetViews>
  <sheetFormatPr defaultColWidth="9" defaultRowHeight="13.2" x14ac:dyDescent="0.45"/>
  <cols>
    <col min="1" max="12" width="3.09765625" style="36" customWidth="1"/>
    <col min="13" max="13" width="3.09765625" style="46" customWidth="1"/>
    <col min="14" max="14" width="3.09765625" style="36" customWidth="1"/>
    <col min="15" max="15" width="3.09765625" style="46" customWidth="1"/>
    <col min="16" max="16" width="3.09765625" style="36" customWidth="1"/>
    <col min="17" max="17" width="3.09765625" style="46" customWidth="1"/>
    <col min="18" max="18" width="3.09765625" style="36" customWidth="1"/>
    <col min="19" max="19" width="3.09765625" style="46" customWidth="1"/>
    <col min="20" max="20" width="3.09765625" style="36" customWidth="1"/>
    <col min="21" max="21" width="3.09765625" style="46" customWidth="1"/>
    <col min="22" max="22" width="3.09765625" style="36" customWidth="1"/>
    <col min="23" max="23" width="3.09765625" style="46" customWidth="1"/>
    <col min="24" max="24" width="3.09765625" style="36" customWidth="1"/>
    <col min="25" max="25" width="3.09765625" style="46" customWidth="1"/>
    <col min="26" max="26" width="3.09765625" style="36" customWidth="1"/>
    <col min="27" max="27" width="3.09765625" style="46" customWidth="1"/>
    <col min="28" max="28" width="3.09765625" style="36" customWidth="1"/>
    <col min="29" max="29" width="3.09765625" style="46" customWidth="1"/>
    <col min="30" max="30" width="3.09765625" style="36" customWidth="1"/>
    <col min="31" max="31" width="3.09765625" style="46" customWidth="1"/>
    <col min="32" max="32" width="3.09765625" style="36" customWidth="1"/>
    <col min="33" max="33" width="3.09765625" style="46" customWidth="1"/>
    <col min="34" max="34" width="3.09765625" style="36" customWidth="1"/>
    <col min="35" max="35" width="3.09765625" style="46" customWidth="1"/>
    <col min="36" max="38" width="3.09765625" style="36" customWidth="1"/>
    <col min="39" max="40" width="3.09765625" style="45" customWidth="1"/>
    <col min="41" max="41" width="3.09765625" style="44" customWidth="1"/>
    <col min="42" max="42" width="4.296875" style="38" customWidth="1"/>
    <col min="43" max="43" width="9" style="39" customWidth="1"/>
    <col min="44" max="44" width="3.19921875" style="39" customWidth="1"/>
    <col min="45" max="46" width="9" style="39" customWidth="1"/>
    <col min="47" max="47" width="9" style="39"/>
    <col min="48" max="48" width="5.19921875" style="39" bestFit="1" customWidth="1"/>
    <col min="49" max="16384" width="9" style="39"/>
  </cols>
  <sheetData>
    <row r="1" spans="1:48" ht="22.5" customHeight="1" thickBot="1" x14ac:dyDescent="0.5">
      <c r="A1" s="35"/>
      <c r="C1" s="35"/>
      <c r="D1" s="37"/>
      <c r="E1" s="37"/>
      <c r="F1" s="434" t="s">
        <v>112</v>
      </c>
      <c r="G1" s="434"/>
      <c r="H1" s="434"/>
      <c r="I1" s="434"/>
      <c r="J1" s="434"/>
      <c r="K1" s="434"/>
      <c r="L1" s="434"/>
      <c r="M1" s="434"/>
      <c r="N1" s="434"/>
      <c r="O1" s="434"/>
      <c r="P1" s="434"/>
      <c r="Q1" s="434"/>
      <c r="R1" s="434"/>
      <c r="S1" s="434"/>
      <c r="T1" s="434"/>
      <c r="U1" s="434"/>
      <c r="V1" s="434"/>
      <c r="W1" s="434"/>
      <c r="X1" s="434"/>
      <c r="Y1" s="434"/>
      <c r="Z1" s="434"/>
      <c r="AA1" s="435"/>
      <c r="AB1" s="455" t="s">
        <v>110</v>
      </c>
      <c r="AC1" s="456"/>
      <c r="AD1" s="456"/>
      <c r="AE1" s="456"/>
      <c r="AF1" s="456"/>
      <c r="AG1" s="456"/>
      <c r="AH1" s="456"/>
      <c r="AI1" s="456"/>
      <c r="AJ1" s="456"/>
      <c r="AK1" s="456"/>
      <c r="AL1" s="456"/>
      <c r="AM1" s="456"/>
      <c r="AN1" s="456"/>
      <c r="AO1" s="457"/>
      <c r="AV1" s="40"/>
    </row>
    <row r="2" spans="1:48" ht="15" customHeight="1" thickBot="1" x14ac:dyDescent="0.25">
      <c r="A2" s="41"/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2"/>
      <c r="N2" s="41"/>
      <c r="O2" s="42"/>
      <c r="P2" s="41"/>
      <c r="Q2" s="42"/>
      <c r="R2" s="41"/>
      <c r="S2" s="42"/>
      <c r="T2" s="41"/>
      <c r="U2" s="42"/>
      <c r="V2" s="41"/>
      <c r="W2" s="42"/>
      <c r="X2" s="41"/>
      <c r="Y2" s="42"/>
      <c r="Z2" s="41"/>
      <c r="AA2" s="42"/>
      <c r="AB2" s="41"/>
      <c r="AC2" s="42"/>
      <c r="AD2" s="41"/>
      <c r="AE2" s="42"/>
      <c r="AF2" s="41"/>
      <c r="AG2" s="42"/>
      <c r="AH2" s="41"/>
      <c r="AI2" s="42"/>
      <c r="AJ2" s="41"/>
      <c r="AK2" s="41"/>
      <c r="AL2" s="41"/>
      <c r="AM2" s="43"/>
      <c r="AN2" s="43"/>
    </row>
    <row r="3" spans="1:48" ht="18.75" customHeight="1" thickBot="1" x14ac:dyDescent="0.5">
      <c r="A3" s="458" t="s">
        <v>0</v>
      </c>
      <c r="B3" s="459"/>
      <c r="C3" s="459"/>
      <c r="D3" s="459"/>
      <c r="E3" s="459"/>
      <c r="F3" s="460"/>
      <c r="G3" s="461" t="s">
        <v>7</v>
      </c>
      <c r="H3" s="462"/>
      <c r="I3" s="462"/>
      <c r="J3" s="462"/>
      <c r="K3" s="462"/>
      <c r="L3" s="462"/>
      <c r="M3" s="462"/>
      <c r="N3" s="462"/>
      <c r="O3" s="462"/>
      <c r="P3" s="462"/>
      <c r="Q3" s="462"/>
      <c r="R3" s="462"/>
      <c r="S3" s="462"/>
      <c r="T3" s="462"/>
      <c r="U3" s="463"/>
      <c r="V3" s="458" t="s">
        <v>4</v>
      </c>
      <c r="W3" s="459"/>
      <c r="X3" s="459"/>
      <c r="Y3" s="459"/>
      <c r="Z3" s="459"/>
      <c r="AA3" s="460"/>
      <c r="AB3" s="461" t="s">
        <v>8</v>
      </c>
      <c r="AC3" s="462"/>
      <c r="AD3" s="462"/>
      <c r="AE3" s="462"/>
      <c r="AF3" s="462"/>
      <c r="AG3" s="462"/>
      <c r="AH3" s="462"/>
      <c r="AI3" s="462"/>
      <c r="AJ3" s="462"/>
      <c r="AK3" s="462"/>
      <c r="AL3" s="462"/>
      <c r="AM3" s="462"/>
      <c r="AN3" s="462"/>
      <c r="AO3" s="464"/>
    </row>
    <row r="4" spans="1:48" ht="18.75" customHeight="1" thickBot="1" x14ac:dyDescent="0.5">
      <c r="A4" s="400" t="s">
        <v>1</v>
      </c>
      <c r="B4" s="401"/>
      <c r="C4" s="401"/>
      <c r="D4" s="401"/>
      <c r="E4" s="401"/>
      <c r="F4" s="465"/>
      <c r="G4" s="466" t="s">
        <v>24</v>
      </c>
      <c r="H4" s="467"/>
      <c r="I4" s="467"/>
      <c r="J4" s="467"/>
      <c r="K4" s="467"/>
      <c r="L4" s="467"/>
      <c r="M4" s="467"/>
      <c r="N4" s="467"/>
      <c r="O4" s="467"/>
      <c r="P4" s="467"/>
      <c r="Q4" s="467"/>
      <c r="R4" s="467"/>
      <c r="S4" s="467"/>
      <c r="T4" s="467"/>
      <c r="U4" s="467"/>
      <c r="V4" s="467"/>
      <c r="W4" s="467"/>
      <c r="X4" s="467"/>
      <c r="Y4" s="467"/>
      <c r="Z4" s="467"/>
      <c r="AA4" s="467"/>
      <c r="AB4" s="467"/>
      <c r="AC4" s="467"/>
      <c r="AD4" s="467"/>
      <c r="AE4" s="467"/>
      <c r="AF4" s="467"/>
      <c r="AG4" s="467"/>
      <c r="AH4" s="467"/>
      <c r="AI4" s="467"/>
      <c r="AJ4" s="467"/>
      <c r="AK4" s="467"/>
      <c r="AL4" s="467"/>
      <c r="AM4" s="467"/>
      <c r="AN4" s="467"/>
      <c r="AO4" s="468"/>
    </row>
    <row r="5" spans="1:48" ht="15" customHeight="1" thickBot="1" x14ac:dyDescent="0.5">
      <c r="L5" s="45"/>
      <c r="R5" s="45"/>
    </row>
    <row r="6" spans="1:48" s="65" customFormat="1" ht="30" customHeight="1" thickBot="1" x14ac:dyDescent="0.5">
      <c r="A6" s="416" t="s">
        <v>73</v>
      </c>
      <c r="B6" s="417"/>
      <c r="C6" s="417"/>
      <c r="D6" s="417"/>
      <c r="E6" s="421">
        <f>SUM(P6,W6,AD6,AK6)</f>
        <v>27000</v>
      </c>
      <c r="F6" s="422"/>
      <c r="G6" s="422"/>
      <c r="H6" s="422"/>
      <c r="I6" s="422"/>
      <c r="J6" s="64" t="s">
        <v>23</v>
      </c>
      <c r="K6" s="416" t="s">
        <v>72</v>
      </c>
      <c r="L6" s="423"/>
      <c r="M6" s="423"/>
      <c r="N6" s="424" t="s">
        <v>11</v>
      </c>
      <c r="O6" s="425"/>
      <c r="P6" s="426">
        <f>R8</f>
        <v>15000</v>
      </c>
      <c r="Q6" s="426"/>
      <c r="R6" s="426"/>
      <c r="S6" s="426"/>
      <c r="T6" s="66" t="s">
        <v>23</v>
      </c>
      <c r="U6" s="427" t="s">
        <v>71</v>
      </c>
      <c r="V6" s="428"/>
      <c r="W6" s="429">
        <f>IF(AL11="","",AL11)</f>
        <v>12000</v>
      </c>
      <c r="X6" s="429"/>
      <c r="Y6" s="429"/>
      <c r="Z6" s="429"/>
      <c r="AA6" s="47" t="s">
        <v>23</v>
      </c>
      <c r="AB6" s="424" t="s">
        <v>70</v>
      </c>
      <c r="AC6" s="428"/>
      <c r="AD6" s="429">
        <f>IF(AL21+AL12+AL13+AL14+AL15+AL16+AL17+AL18+AL19+AL20="","",AL21+AL12+AL13+AL14+AL15+AL16+AL17+AL18+AL19+AL20)</f>
        <v>0</v>
      </c>
      <c r="AE6" s="429"/>
      <c r="AF6" s="429"/>
      <c r="AG6" s="429"/>
      <c r="AH6" s="48" t="s">
        <v>23</v>
      </c>
      <c r="AI6" s="430" t="s">
        <v>82</v>
      </c>
      <c r="AJ6" s="431"/>
      <c r="AK6" s="418">
        <f>AL22</f>
        <v>0</v>
      </c>
      <c r="AL6" s="419"/>
      <c r="AM6" s="419"/>
      <c r="AN6" s="420"/>
      <c r="AO6" s="63" t="s">
        <v>83</v>
      </c>
    </row>
    <row r="7" spans="1:48" ht="15" customHeight="1" x14ac:dyDescent="0.45">
      <c r="A7" s="49"/>
      <c r="B7" s="49"/>
      <c r="C7" s="49"/>
      <c r="D7" s="49"/>
      <c r="E7" s="49"/>
      <c r="F7" s="49"/>
      <c r="G7" s="50"/>
      <c r="H7" s="50"/>
      <c r="I7" s="469"/>
      <c r="J7" s="469"/>
      <c r="K7" s="51"/>
      <c r="L7" s="50"/>
      <c r="M7" s="51"/>
      <c r="N7" s="50"/>
      <c r="O7" s="51"/>
      <c r="P7" s="50"/>
      <c r="Q7" s="51"/>
      <c r="R7" s="50"/>
      <c r="S7" s="51"/>
      <c r="T7" s="50"/>
      <c r="U7" s="51"/>
      <c r="V7" s="50"/>
      <c r="W7" s="51"/>
      <c r="X7" s="50"/>
      <c r="Y7" s="51"/>
      <c r="Z7" s="50"/>
      <c r="AA7" s="51"/>
      <c r="AB7" s="50"/>
      <c r="AC7" s="51"/>
      <c r="AD7" s="50"/>
      <c r="AE7" s="51"/>
      <c r="AF7" s="50"/>
      <c r="AG7" s="51"/>
      <c r="AH7" s="50"/>
      <c r="AI7" s="51"/>
      <c r="AJ7" s="50"/>
      <c r="AK7" s="50"/>
      <c r="AL7" s="50"/>
      <c r="AM7" s="52"/>
      <c r="AN7" s="52"/>
      <c r="AO7" s="49"/>
      <c r="AP7" s="49"/>
    </row>
    <row r="8" spans="1:48" ht="18.75" customHeight="1" thickBot="1" x14ac:dyDescent="0.5">
      <c r="A8" s="53" t="s">
        <v>25</v>
      </c>
      <c r="B8" s="49"/>
      <c r="C8" s="49"/>
      <c r="D8" s="49"/>
      <c r="E8" s="49"/>
      <c r="F8" s="36" t="s">
        <v>18</v>
      </c>
      <c r="G8" s="50"/>
      <c r="H8" s="50"/>
      <c r="I8" s="6"/>
      <c r="J8" s="6"/>
      <c r="K8" s="6"/>
      <c r="L8" s="7"/>
      <c r="M8" s="6"/>
      <c r="N8" s="7"/>
      <c r="O8" s="335" t="s">
        <v>11</v>
      </c>
      <c r="P8" s="335"/>
      <c r="Q8" s="335"/>
      <c r="R8" s="472">
        <v>15000</v>
      </c>
      <c r="S8" s="472"/>
      <c r="T8" s="472"/>
      <c r="U8" s="472"/>
      <c r="V8" s="36" t="s">
        <v>19</v>
      </c>
      <c r="W8" s="36"/>
      <c r="X8" s="50"/>
      <c r="Y8" s="51"/>
      <c r="Z8" s="50"/>
      <c r="AA8" s="51"/>
      <c r="AB8" s="50"/>
      <c r="AC8" s="51"/>
      <c r="AD8" s="50"/>
      <c r="AE8" s="51"/>
      <c r="AF8" s="50"/>
      <c r="AG8" s="51"/>
      <c r="AH8" s="50"/>
      <c r="AI8" s="51"/>
      <c r="AJ8" s="50"/>
      <c r="AK8" s="50"/>
      <c r="AL8" s="50"/>
      <c r="AM8" s="52"/>
      <c r="AN8" s="52"/>
      <c r="AO8" s="49"/>
      <c r="AP8" s="49"/>
    </row>
    <row r="9" spans="1:48" ht="18.75" customHeight="1" x14ac:dyDescent="0.45">
      <c r="A9" s="336" t="s">
        <v>16</v>
      </c>
      <c r="B9" s="337"/>
      <c r="C9" s="337"/>
      <c r="D9" s="337"/>
      <c r="E9" s="337"/>
      <c r="F9" s="337"/>
      <c r="G9" s="337"/>
      <c r="H9" s="286" t="s">
        <v>22</v>
      </c>
      <c r="I9" s="287"/>
      <c r="J9" s="287"/>
      <c r="K9" s="288"/>
      <c r="L9" s="473">
        <v>4</v>
      </c>
      <c r="M9" s="474"/>
      <c r="N9" s="473">
        <v>5</v>
      </c>
      <c r="O9" s="474"/>
      <c r="P9" s="473">
        <v>6</v>
      </c>
      <c r="Q9" s="474"/>
      <c r="R9" s="473">
        <v>7</v>
      </c>
      <c r="S9" s="474"/>
      <c r="T9" s="473">
        <v>8</v>
      </c>
      <c r="U9" s="474"/>
      <c r="V9" s="473">
        <v>9</v>
      </c>
      <c r="W9" s="474"/>
      <c r="X9" s="473">
        <v>10</v>
      </c>
      <c r="Y9" s="474"/>
      <c r="Z9" s="473">
        <v>11</v>
      </c>
      <c r="AA9" s="474"/>
      <c r="AB9" s="473">
        <v>12</v>
      </c>
      <c r="AC9" s="474"/>
      <c r="AD9" s="473">
        <v>1</v>
      </c>
      <c r="AE9" s="474"/>
      <c r="AF9" s="473">
        <v>2</v>
      </c>
      <c r="AG9" s="474"/>
      <c r="AH9" s="473">
        <v>3</v>
      </c>
      <c r="AI9" s="474"/>
      <c r="AJ9" s="489" t="s">
        <v>20</v>
      </c>
      <c r="AK9" s="490"/>
      <c r="AL9" s="489" t="s">
        <v>15</v>
      </c>
      <c r="AM9" s="495"/>
      <c r="AN9" s="495"/>
      <c r="AO9" s="496"/>
    </row>
    <row r="10" spans="1:48" ht="18.75" customHeight="1" thickBot="1" x14ac:dyDescent="0.25">
      <c r="A10" s="338"/>
      <c r="B10" s="339"/>
      <c r="C10" s="339"/>
      <c r="D10" s="339"/>
      <c r="E10" s="339"/>
      <c r="F10" s="339"/>
      <c r="G10" s="339"/>
      <c r="H10" s="289" t="s">
        <v>21</v>
      </c>
      <c r="I10" s="290"/>
      <c r="J10" s="290"/>
      <c r="K10" s="291"/>
      <c r="L10" s="475"/>
      <c r="M10" s="476"/>
      <c r="N10" s="475"/>
      <c r="O10" s="476"/>
      <c r="P10" s="475"/>
      <c r="Q10" s="476"/>
      <c r="R10" s="475"/>
      <c r="S10" s="476"/>
      <c r="T10" s="475"/>
      <c r="U10" s="476"/>
      <c r="V10" s="475"/>
      <c r="W10" s="476"/>
      <c r="X10" s="475"/>
      <c r="Y10" s="476"/>
      <c r="Z10" s="475"/>
      <c r="AA10" s="476"/>
      <c r="AB10" s="475"/>
      <c r="AC10" s="476"/>
      <c r="AD10" s="475"/>
      <c r="AE10" s="476"/>
      <c r="AF10" s="475"/>
      <c r="AG10" s="476"/>
      <c r="AH10" s="475"/>
      <c r="AI10" s="476"/>
      <c r="AJ10" s="491"/>
      <c r="AK10" s="492"/>
      <c r="AL10" s="491"/>
      <c r="AM10" s="497"/>
      <c r="AN10" s="497"/>
      <c r="AO10" s="498"/>
    </row>
    <row r="11" spans="1:48" ht="18.75" customHeight="1" x14ac:dyDescent="0.45">
      <c r="A11" s="268" t="s">
        <v>79</v>
      </c>
      <c r="B11" s="358" t="s">
        <v>14</v>
      </c>
      <c r="C11" s="359"/>
      <c r="D11" s="359"/>
      <c r="E11" s="359"/>
      <c r="F11" s="359"/>
      <c r="G11" s="359"/>
      <c r="H11" s="479">
        <v>1000</v>
      </c>
      <c r="I11" s="480"/>
      <c r="J11" s="485" t="s">
        <v>65</v>
      </c>
      <c r="K11" s="486"/>
      <c r="L11" s="436"/>
      <c r="M11" s="437"/>
      <c r="N11" s="436"/>
      <c r="O11" s="437"/>
      <c r="P11" s="436"/>
      <c r="Q11" s="437"/>
      <c r="R11" s="436"/>
      <c r="S11" s="437"/>
      <c r="T11" s="436"/>
      <c r="U11" s="437"/>
      <c r="V11" s="436"/>
      <c r="W11" s="437"/>
      <c r="X11" s="477">
        <v>2</v>
      </c>
      <c r="Y11" s="478"/>
      <c r="Z11" s="477">
        <v>2</v>
      </c>
      <c r="AA11" s="478"/>
      <c r="AB11" s="477">
        <v>2</v>
      </c>
      <c r="AC11" s="478"/>
      <c r="AD11" s="477">
        <v>2</v>
      </c>
      <c r="AE11" s="478"/>
      <c r="AF11" s="477">
        <v>2</v>
      </c>
      <c r="AG11" s="478"/>
      <c r="AH11" s="477">
        <v>2</v>
      </c>
      <c r="AI11" s="478"/>
      <c r="AJ11" s="481">
        <f t="shared" ref="AJ11:AJ21" si="0">SUM(L11:AH11)</f>
        <v>12</v>
      </c>
      <c r="AK11" s="482"/>
      <c r="AL11" s="487">
        <f>H11*AJ11</f>
        <v>12000</v>
      </c>
      <c r="AM11" s="488"/>
      <c r="AN11" s="488"/>
      <c r="AO11" s="60" t="s">
        <v>2</v>
      </c>
    </row>
    <row r="12" spans="1:48" ht="18.75" customHeight="1" x14ac:dyDescent="0.45">
      <c r="A12" s="269"/>
      <c r="B12" s="346" t="s">
        <v>12</v>
      </c>
      <c r="C12" s="347" t="s">
        <v>5</v>
      </c>
      <c r="D12" s="347"/>
      <c r="E12" s="347"/>
      <c r="F12" s="347"/>
      <c r="G12" s="347"/>
      <c r="H12" s="304">
        <v>1000</v>
      </c>
      <c r="I12" s="305"/>
      <c r="J12" s="444" t="s">
        <v>65</v>
      </c>
      <c r="K12" s="445"/>
      <c r="L12" s="438"/>
      <c r="M12" s="439"/>
      <c r="N12" s="438"/>
      <c r="O12" s="439"/>
      <c r="P12" s="438"/>
      <c r="Q12" s="439"/>
      <c r="R12" s="438"/>
      <c r="S12" s="439"/>
      <c r="T12" s="438"/>
      <c r="U12" s="439"/>
      <c r="V12" s="438"/>
      <c r="W12" s="439"/>
      <c r="X12" s="438"/>
      <c r="Y12" s="439"/>
      <c r="Z12" s="438"/>
      <c r="AA12" s="439"/>
      <c r="AB12" s="438"/>
      <c r="AC12" s="439"/>
      <c r="AD12" s="438"/>
      <c r="AE12" s="439"/>
      <c r="AF12" s="438"/>
      <c r="AG12" s="439"/>
      <c r="AH12" s="438"/>
      <c r="AI12" s="439"/>
      <c r="AJ12" s="470">
        <f t="shared" si="0"/>
        <v>0</v>
      </c>
      <c r="AK12" s="471"/>
      <c r="AL12" s="493">
        <f>H12*AJ12</f>
        <v>0</v>
      </c>
      <c r="AM12" s="494"/>
      <c r="AN12" s="494"/>
      <c r="AO12" s="54" t="s">
        <v>2</v>
      </c>
    </row>
    <row r="13" spans="1:48" ht="18.75" customHeight="1" x14ac:dyDescent="0.45">
      <c r="A13" s="269"/>
      <c r="B13" s="346"/>
      <c r="C13" s="352" t="s">
        <v>9</v>
      </c>
      <c r="D13" s="352"/>
      <c r="E13" s="352" t="s">
        <v>74</v>
      </c>
      <c r="F13" s="352"/>
      <c r="G13" s="352"/>
      <c r="H13" s="304">
        <v>1500</v>
      </c>
      <c r="I13" s="305"/>
      <c r="J13" s="444" t="s">
        <v>65</v>
      </c>
      <c r="K13" s="445"/>
      <c r="L13" s="438"/>
      <c r="M13" s="439"/>
      <c r="N13" s="438"/>
      <c r="O13" s="439"/>
      <c r="P13" s="438"/>
      <c r="Q13" s="439"/>
      <c r="R13" s="438"/>
      <c r="S13" s="439"/>
      <c r="T13" s="438"/>
      <c r="U13" s="439"/>
      <c r="V13" s="438"/>
      <c r="W13" s="439"/>
      <c r="X13" s="438"/>
      <c r="Y13" s="439"/>
      <c r="Z13" s="438"/>
      <c r="AA13" s="439"/>
      <c r="AB13" s="438"/>
      <c r="AC13" s="439"/>
      <c r="AD13" s="438"/>
      <c r="AE13" s="439"/>
      <c r="AF13" s="438"/>
      <c r="AG13" s="439"/>
      <c r="AH13" s="438"/>
      <c r="AI13" s="439"/>
      <c r="AJ13" s="470">
        <f t="shared" si="0"/>
        <v>0</v>
      </c>
      <c r="AK13" s="471"/>
      <c r="AL13" s="493">
        <f>H13*AJ13</f>
        <v>0</v>
      </c>
      <c r="AM13" s="494"/>
      <c r="AN13" s="494"/>
      <c r="AO13" s="54" t="s">
        <v>2</v>
      </c>
    </row>
    <row r="14" spans="1:48" ht="18.75" customHeight="1" x14ac:dyDescent="0.45">
      <c r="A14" s="269"/>
      <c r="B14" s="346"/>
      <c r="C14" s="352"/>
      <c r="D14" s="352"/>
      <c r="E14" s="301" t="s">
        <v>75</v>
      </c>
      <c r="F14" s="302"/>
      <c r="G14" s="303"/>
      <c r="H14" s="304">
        <v>2000</v>
      </c>
      <c r="I14" s="305"/>
      <c r="J14" s="444" t="s">
        <v>65</v>
      </c>
      <c r="K14" s="445"/>
      <c r="L14" s="438"/>
      <c r="M14" s="439"/>
      <c r="N14" s="438"/>
      <c r="O14" s="439"/>
      <c r="P14" s="438"/>
      <c r="Q14" s="439"/>
      <c r="R14" s="438"/>
      <c r="S14" s="439"/>
      <c r="T14" s="438"/>
      <c r="U14" s="439"/>
      <c r="V14" s="438"/>
      <c r="W14" s="439"/>
      <c r="X14" s="438"/>
      <c r="Y14" s="439"/>
      <c r="Z14" s="438"/>
      <c r="AA14" s="439"/>
      <c r="AB14" s="438"/>
      <c r="AC14" s="439"/>
      <c r="AD14" s="438"/>
      <c r="AE14" s="439"/>
      <c r="AF14" s="438"/>
      <c r="AG14" s="439"/>
      <c r="AH14" s="438"/>
      <c r="AI14" s="439"/>
      <c r="AJ14" s="470">
        <f t="shared" si="0"/>
        <v>0</v>
      </c>
      <c r="AK14" s="471"/>
      <c r="AL14" s="493">
        <f>H14*AJ14</f>
        <v>0</v>
      </c>
      <c r="AM14" s="494"/>
      <c r="AN14" s="494"/>
      <c r="AO14" s="54" t="s">
        <v>2</v>
      </c>
    </row>
    <row r="15" spans="1:48" ht="18.75" customHeight="1" x14ac:dyDescent="0.45">
      <c r="A15" s="269"/>
      <c r="B15" s="346"/>
      <c r="C15" s="352"/>
      <c r="D15" s="352"/>
      <c r="E15" s="301" t="s">
        <v>80</v>
      </c>
      <c r="F15" s="302"/>
      <c r="G15" s="303"/>
      <c r="H15" s="304">
        <v>2500</v>
      </c>
      <c r="I15" s="305"/>
      <c r="J15" s="444" t="s">
        <v>65</v>
      </c>
      <c r="K15" s="445"/>
      <c r="L15" s="438"/>
      <c r="M15" s="439"/>
      <c r="N15" s="438"/>
      <c r="O15" s="439"/>
      <c r="P15" s="438"/>
      <c r="Q15" s="439"/>
      <c r="R15" s="438"/>
      <c r="S15" s="439"/>
      <c r="T15" s="438"/>
      <c r="U15" s="439"/>
      <c r="V15" s="438"/>
      <c r="W15" s="439"/>
      <c r="X15" s="438"/>
      <c r="Y15" s="439"/>
      <c r="Z15" s="438"/>
      <c r="AA15" s="439"/>
      <c r="AB15" s="438"/>
      <c r="AC15" s="439"/>
      <c r="AD15" s="438"/>
      <c r="AE15" s="439"/>
      <c r="AF15" s="438"/>
      <c r="AG15" s="439"/>
      <c r="AH15" s="438"/>
      <c r="AI15" s="439"/>
      <c r="AJ15" s="470">
        <f t="shared" si="0"/>
        <v>0</v>
      </c>
      <c r="AK15" s="471"/>
      <c r="AL15" s="493">
        <f>H15*AJ15</f>
        <v>0</v>
      </c>
      <c r="AM15" s="494"/>
      <c r="AN15" s="494"/>
      <c r="AO15" s="54" t="s">
        <v>2</v>
      </c>
    </row>
    <row r="16" spans="1:48" ht="18.75" customHeight="1" x14ac:dyDescent="0.45">
      <c r="A16" s="269"/>
      <c r="B16" s="346"/>
      <c r="C16" s="352"/>
      <c r="D16" s="352"/>
      <c r="E16" s="353"/>
      <c r="F16" s="354"/>
      <c r="G16" s="355"/>
      <c r="H16" s="356"/>
      <c r="I16" s="357"/>
      <c r="J16" s="444" t="s">
        <v>65</v>
      </c>
      <c r="K16" s="445"/>
      <c r="L16" s="438"/>
      <c r="M16" s="439"/>
      <c r="N16" s="438"/>
      <c r="O16" s="439"/>
      <c r="P16" s="438"/>
      <c r="Q16" s="439"/>
      <c r="R16" s="438"/>
      <c r="S16" s="439"/>
      <c r="T16" s="438"/>
      <c r="U16" s="439"/>
      <c r="V16" s="438"/>
      <c r="W16" s="439"/>
      <c r="X16" s="438"/>
      <c r="Y16" s="439"/>
      <c r="Z16" s="438"/>
      <c r="AA16" s="439"/>
      <c r="AB16" s="438"/>
      <c r="AC16" s="439"/>
      <c r="AD16" s="438"/>
      <c r="AE16" s="439"/>
      <c r="AF16" s="438"/>
      <c r="AG16" s="439"/>
      <c r="AH16" s="438"/>
      <c r="AI16" s="439"/>
      <c r="AJ16" s="470">
        <f t="shared" si="0"/>
        <v>0</v>
      </c>
      <c r="AK16" s="471"/>
      <c r="AL16" s="493">
        <f t="shared" ref="AL16:AL21" si="1">H16*AJ16</f>
        <v>0</v>
      </c>
      <c r="AM16" s="494"/>
      <c r="AN16" s="494"/>
      <c r="AO16" s="54" t="s">
        <v>2</v>
      </c>
    </row>
    <row r="17" spans="1:41" ht="18.75" customHeight="1" x14ac:dyDescent="0.45">
      <c r="A17" s="269"/>
      <c r="B17" s="346" t="s">
        <v>13</v>
      </c>
      <c r="C17" s="347" t="s">
        <v>5</v>
      </c>
      <c r="D17" s="347"/>
      <c r="E17" s="347"/>
      <c r="F17" s="347"/>
      <c r="G17" s="347"/>
      <c r="H17" s="304">
        <v>500</v>
      </c>
      <c r="I17" s="305"/>
      <c r="J17" s="444" t="s">
        <v>65</v>
      </c>
      <c r="K17" s="445"/>
      <c r="L17" s="438"/>
      <c r="M17" s="439"/>
      <c r="N17" s="438"/>
      <c r="O17" s="439"/>
      <c r="P17" s="438"/>
      <c r="Q17" s="439"/>
      <c r="R17" s="438"/>
      <c r="S17" s="439"/>
      <c r="T17" s="438"/>
      <c r="U17" s="439"/>
      <c r="V17" s="438"/>
      <c r="W17" s="439"/>
      <c r="X17" s="438"/>
      <c r="Y17" s="439"/>
      <c r="Z17" s="438"/>
      <c r="AA17" s="439"/>
      <c r="AB17" s="438"/>
      <c r="AC17" s="439"/>
      <c r="AD17" s="438"/>
      <c r="AE17" s="439"/>
      <c r="AF17" s="438"/>
      <c r="AG17" s="439"/>
      <c r="AH17" s="438"/>
      <c r="AI17" s="439"/>
      <c r="AJ17" s="470">
        <f t="shared" si="0"/>
        <v>0</v>
      </c>
      <c r="AK17" s="471"/>
      <c r="AL17" s="493">
        <f t="shared" si="1"/>
        <v>0</v>
      </c>
      <c r="AM17" s="494"/>
      <c r="AN17" s="494"/>
      <c r="AO17" s="54" t="s">
        <v>2</v>
      </c>
    </row>
    <row r="18" spans="1:41" ht="18.75" customHeight="1" x14ac:dyDescent="0.45">
      <c r="A18" s="269"/>
      <c r="B18" s="361"/>
      <c r="C18" s="352" t="s">
        <v>9</v>
      </c>
      <c r="D18" s="352"/>
      <c r="E18" s="352" t="s">
        <v>74</v>
      </c>
      <c r="F18" s="352"/>
      <c r="G18" s="352"/>
      <c r="H18" s="304">
        <v>700</v>
      </c>
      <c r="I18" s="305"/>
      <c r="J18" s="444" t="s">
        <v>65</v>
      </c>
      <c r="K18" s="445"/>
      <c r="L18" s="438"/>
      <c r="M18" s="439"/>
      <c r="N18" s="438"/>
      <c r="O18" s="439"/>
      <c r="P18" s="438"/>
      <c r="Q18" s="439"/>
      <c r="R18" s="438"/>
      <c r="S18" s="439"/>
      <c r="T18" s="438"/>
      <c r="U18" s="439"/>
      <c r="V18" s="438"/>
      <c r="W18" s="439"/>
      <c r="X18" s="438"/>
      <c r="Y18" s="439"/>
      <c r="Z18" s="438"/>
      <c r="AA18" s="439"/>
      <c r="AB18" s="438"/>
      <c r="AC18" s="439"/>
      <c r="AD18" s="438"/>
      <c r="AE18" s="439"/>
      <c r="AF18" s="438"/>
      <c r="AG18" s="439"/>
      <c r="AH18" s="438"/>
      <c r="AI18" s="512"/>
      <c r="AJ18" s="483">
        <f t="shared" si="0"/>
        <v>0</v>
      </c>
      <c r="AK18" s="484"/>
      <c r="AL18" s="499">
        <f t="shared" si="1"/>
        <v>0</v>
      </c>
      <c r="AM18" s="500"/>
      <c r="AN18" s="500"/>
      <c r="AO18" s="54" t="s">
        <v>2</v>
      </c>
    </row>
    <row r="19" spans="1:41" ht="18.75" customHeight="1" x14ac:dyDescent="0.45">
      <c r="A19" s="269"/>
      <c r="B19" s="361"/>
      <c r="C19" s="352"/>
      <c r="D19" s="352"/>
      <c r="E19" s="301" t="s">
        <v>75</v>
      </c>
      <c r="F19" s="302"/>
      <c r="G19" s="303"/>
      <c r="H19" s="304">
        <v>900</v>
      </c>
      <c r="I19" s="305"/>
      <c r="J19" s="444" t="s">
        <v>65</v>
      </c>
      <c r="K19" s="445"/>
      <c r="L19" s="438"/>
      <c r="M19" s="439"/>
      <c r="N19" s="438"/>
      <c r="O19" s="439"/>
      <c r="P19" s="438"/>
      <c r="Q19" s="439"/>
      <c r="R19" s="438"/>
      <c r="S19" s="439"/>
      <c r="T19" s="438"/>
      <c r="U19" s="439"/>
      <c r="V19" s="438"/>
      <c r="W19" s="439"/>
      <c r="X19" s="438"/>
      <c r="Y19" s="439"/>
      <c r="Z19" s="438"/>
      <c r="AA19" s="439"/>
      <c r="AB19" s="438"/>
      <c r="AC19" s="439"/>
      <c r="AD19" s="438"/>
      <c r="AE19" s="439"/>
      <c r="AF19" s="438"/>
      <c r="AG19" s="439"/>
      <c r="AH19" s="438"/>
      <c r="AI19" s="439"/>
      <c r="AJ19" s="483">
        <f t="shared" si="0"/>
        <v>0</v>
      </c>
      <c r="AK19" s="484"/>
      <c r="AL19" s="499">
        <f t="shared" si="1"/>
        <v>0</v>
      </c>
      <c r="AM19" s="500"/>
      <c r="AN19" s="500"/>
      <c r="AO19" s="54" t="s">
        <v>2</v>
      </c>
    </row>
    <row r="20" spans="1:41" ht="18.75" customHeight="1" x14ac:dyDescent="0.45">
      <c r="A20" s="269"/>
      <c r="B20" s="361"/>
      <c r="C20" s="352"/>
      <c r="D20" s="352"/>
      <c r="E20" s="301" t="s">
        <v>80</v>
      </c>
      <c r="F20" s="302"/>
      <c r="G20" s="303"/>
      <c r="H20" s="304">
        <v>1100</v>
      </c>
      <c r="I20" s="305"/>
      <c r="J20" s="444" t="s">
        <v>65</v>
      </c>
      <c r="K20" s="445"/>
      <c r="L20" s="438"/>
      <c r="M20" s="439"/>
      <c r="N20" s="438"/>
      <c r="O20" s="439"/>
      <c r="P20" s="438"/>
      <c r="Q20" s="439"/>
      <c r="R20" s="438"/>
      <c r="S20" s="439"/>
      <c r="T20" s="438"/>
      <c r="U20" s="439"/>
      <c r="V20" s="438"/>
      <c r="W20" s="439"/>
      <c r="X20" s="438"/>
      <c r="Y20" s="439"/>
      <c r="Z20" s="438"/>
      <c r="AA20" s="439"/>
      <c r="AB20" s="438"/>
      <c r="AC20" s="439"/>
      <c r="AD20" s="438"/>
      <c r="AE20" s="439"/>
      <c r="AF20" s="438"/>
      <c r="AG20" s="439"/>
      <c r="AH20" s="438"/>
      <c r="AI20" s="439"/>
      <c r="AJ20" s="483">
        <f t="shared" si="0"/>
        <v>0</v>
      </c>
      <c r="AK20" s="484"/>
      <c r="AL20" s="499">
        <f t="shared" si="1"/>
        <v>0</v>
      </c>
      <c r="AM20" s="500"/>
      <c r="AN20" s="500"/>
      <c r="AO20" s="54" t="s">
        <v>2</v>
      </c>
    </row>
    <row r="21" spans="1:41" ht="18.75" customHeight="1" thickBot="1" x14ac:dyDescent="0.5">
      <c r="A21" s="269"/>
      <c r="B21" s="361"/>
      <c r="C21" s="352"/>
      <c r="D21" s="352"/>
      <c r="E21" s="353"/>
      <c r="F21" s="354"/>
      <c r="G21" s="355"/>
      <c r="H21" s="356"/>
      <c r="I21" s="357"/>
      <c r="J21" s="444" t="s">
        <v>65</v>
      </c>
      <c r="K21" s="445"/>
      <c r="L21" s="438"/>
      <c r="M21" s="439"/>
      <c r="N21" s="438"/>
      <c r="O21" s="439"/>
      <c r="P21" s="438"/>
      <c r="Q21" s="439"/>
      <c r="R21" s="438"/>
      <c r="S21" s="439"/>
      <c r="T21" s="438"/>
      <c r="U21" s="439"/>
      <c r="V21" s="438"/>
      <c r="W21" s="439"/>
      <c r="X21" s="438"/>
      <c r="Y21" s="439"/>
      <c r="Z21" s="438"/>
      <c r="AA21" s="439"/>
      <c r="AB21" s="438"/>
      <c r="AC21" s="439"/>
      <c r="AD21" s="438"/>
      <c r="AE21" s="439"/>
      <c r="AF21" s="438"/>
      <c r="AG21" s="439"/>
      <c r="AH21" s="438"/>
      <c r="AI21" s="439"/>
      <c r="AJ21" s="483">
        <f t="shared" si="0"/>
        <v>0</v>
      </c>
      <c r="AK21" s="484"/>
      <c r="AL21" s="499">
        <f t="shared" si="1"/>
        <v>0</v>
      </c>
      <c r="AM21" s="500"/>
      <c r="AN21" s="500"/>
      <c r="AO21" s="54" t="s">
        <v>2</v>
      </c>
    </row>
    <row r="22" spans="1:41" ht="19.5" customHeight="1" thickBot="1" x14ac:dyDescent="0.5">
      <c r="A22" s="409"/>
      <c r="B22" s="509" t="s">
        <v>81</v>
      </c>
      <c r="C22" s="510"/>
      <c r="D22" s="510"/>
      <c r="E22" s="510"/>
      <c r="F22" s="510"/>
      <c r="G22" s="510"/>
      <c r="H22" s="510"/>
      <c r="I22" s="510"/>
      <c r="J22" s="510"/>
      <c r="K22" s="511"/>
      <c r="L22" s="365" t="s">
        <v>111</v>
      </c>
      <c r="M22" s="440"/>
      <c r="N22" s="440"/>
      <c r="O22" s="440"/>
      <c r="P22" s="440"/>
      <c r="Q22" s="83"/>
      <c r="R22" s="84" t="s">
        <v>84</v>
      </c>
      <c r="S22" s="441"/>
      <c r="T22" s="440"/>
      <c r="U22" s="442"/>
      <c r="V22" s="442"/>
      <c r="W22" s="442"/>
      <c r="X22" s="442"/>
      <c r="Y22" s="442"/>
      <c r="Z22" s="442"/>
      <c r="AA22" s="442"/>
      <c r="AB22" s="85"/>
      <c r="AC22" s="86"/>
      <c r="AD22" s="443"/>
      <c r="AE22" s="443"/>
      <c r="AF22" s="443"/>
      <c r="AG22" s="84"/>
      <c r="AH22" s="84"/>
      <c r="AI22" s="84"/>
      <c r="AJ22" s="410"/>
      <c r="AK22" s="411"/>
      <c r="AL22" s="412"/>
      <c r="AM22" s="413"/>
      <c r="AN22" s="413"/>
      <c r="AO22" s="48" t="s">
        <v>23</v>
      </c>
    </row>
    <row r="23" spans="1:41" ht="19.5" customHeight="1" x14ac:dyDescent="0.45">
      <c r="A23" s="369" t="s">
        <v>17</v>
      </c>
      <c r="B23" s="370"/>
      <c r="C23" s="371"/>
      <c r="D23" s="375" t="s">
        <v>6</v>
      </c>
      <c r="E23" s="375"/>
      <c r="F23" s="375"/>
      <c r="G23" s="375"/>
      <c r="H23" s="501"/>
      <c r="I23" s="502"/>
      <c r="J23" s="485" t="s">
        <v>67</v>
      </c>
      <c r="K23" s="486"/>
      <c r="L23" s="436"/>
      <c r="M23" s="437"/>
      <c r="N23" s="436"/>
      <c r="O23" s="437"/>
      <c r="P23" s="436"/>
      <c r="Q23" s="437"/>
      <c r="R23" s="436"/>
      <c r="S23" s="437"/>
      <c r="T23" s="436"/>
      <c r="U23" s="437"/>
      <c r="V23" s="436"/>
      <c r="W23" s="437"/>
      <c r="X23" s="436"/>
      <c r="Y23" s="437"/>
      <c r="Z23" s="436"/>
      <c r="AA23" s="437"/>
      <c r="AB23" s="436"/>
      <c r="AC23" s="437"/>
      <c r="AD23" s="436"/>
      <c r="AE23" s="437"/>
      <c r="AF23" s="436"/>
      <c r="AG23" s="437"/>
      <c r="AH23" s="436"/>
      <c r="AI23" s="437"/>
      <c r="AJ23" s="481">
        <f>SUM(L23:AH23)</f>
        <v>0</v>
      </c>
      <c r="AK23" s="482"/>
      <c r="AL23" s="487">
        <f t="shared" ref="AL23:AL24" si="2">H23*AJ23</f>
        <v>0</v>
      </c>
      <c r="AM23" s="488"/>
      <c r="AN23" s="488"/>
      <c r="AO23" s="56" t="s">
        <v>2</v>
      </c>
    </row>
    <row r="24" spans="1:41" ht="19.5" customHeight="1" x14ac:dyDescent="0.45">
      <c r="A24" s="369"/>
      <c r="B24" s="370"/>
      <c r="C24" s="371"/>
      <c r="D24" s="347" t="s">
        <v>3</v>
      </c>
      <c r="E24" s="347"/>
      <c r="F24" s="347"/>
      <c r="G24" s="347"/>
      <c r="H24" s="507"/>
      <c r="I24" s="508"/>
      <c r="J24" s="444" t="s">
        <v>67</v>
      </c>
      <c r="K24" s="445"/>
      <c r="L24" s="438"/>
      <c r="M24" s="439"/>
      <c r="N24" s="438"/>
      <c r="O24" s="439"/>
      <c r="P24" s="438"/>
      <c r="Q24" s="439"/>
      <c r="R24" s="438"/>
      <c r="S24" s="439"/>
      <c r="T24" s="438"/>
      <c r="U24" s="439"/>
      <c r="V24" s="438"/>
      <c r="W24" s="439"/>
      <c r="X24" s="438"/>
      <c r="Y24" s="439"/>
      <c r="Z24" s="438"/>
      <c r="AA24" s="439"/>
      <c r="AB24" s="438"/>
      <c r="AC24" s="439"/>
      <c r="AD24" s="438"/>
      <c r="AE24" s="439"/>
      <c r="AF24" s="438"/>
      <c r="AG24" s="439"/>
      <c r="AH24" s="438"/>
      <c r="AI24" s="439"/>
      <c r="AJ24" s="470">
        <f t="shared" ref="AJ24" si="3">SUM(L24:AH24)</f>
        <v>0</v>
      </c>
      <c r="AK24" s="471"/>
      <c r="AL24" s="493">
        <f t="shared" si="2"/>
        <v>0</v>
      </c>
      <c r="AM24" s="494"/>
      <c r="AN24" s="494"/>
      <c r="AO24" s="57" t="s">
        <v>2</v>
      </c>
    </row>
    <row r="25" spans="1:41" ht="19.5" customHeight="1" thickBot="1" x14ac:dyDescent="0.5">
      <c r="A25" s="372"/>
      <c r="B25" s="373"/>
      <c r="C25" s="374"/>
      <c r="D25" s="294" t="s">
        <v>10</v>
      </c>
      <c r="E25" s="295"/>
      <c r="F25" s="295"/>
      <c r="G25" s="295"/>
      <c r="H25" s="295"/>
      <c r="I25" s="295"/>
      <c r="J25" s="295"/>
      <c r="K25" s="296"/>
      <c r="L25" s="388"/>
      <c r="M25" s="389"/>
      <c r="N25" s="388"/>
      <c r="O25" s="389"/>
      <c r="P25" s="388"/>
      <c r="Q25" s="389"/>
      <c r="R25" s="388"/>
      <c r="S25" s="389"/>
      <c r="T25" s="388"/>
      <c r="U25" s="389"/>
      <c r="V25" s="388"/>
      <c r="W25" s="389"/>
      <c r="X25" s="388"/>
      <c r="Y25" s="389"/>
      <c r="Z25" s="388"/>
      <c r="AA25" s="389"/>
      <c r="AB25" s="388"/>
      <c r="AC25" s="389"/>
      <c r="AD25" s="388"/>
      <c r="AE25" s="389"/>
      <c r="AF25" s="388"/>
      <c r="AG25" s="389"/>
      <c r="AH25" s="388"/>
      <c r="AI25" s="389"/>
      <c r="AJ25" s="517"/>
      <c r="AK25" s="518"/>
      <c r="AL25" s="505">
        <f>SUM(L25:AI25)</f>
        <v>0</v>
      </c>
      <c r="AM25" s="506"/>
      <c r="AN25" s="506"/>
      <c r="AO25" s="55" t="s">
        <v>2</v>
      </c>
    </row>
    <row r="26" spans="1:41" ht="18.75" customHeight="1" x14ac:dyDescent="0.45">
      <c r="A26" s="446" t="s">
        <v>26</v>
      </c>
      <c r="B26" s="447"/>
      <c r="C26" s="448"/>
      <c r="D26" s="449"/>
      <c r="E26" s="450"/>
      <c r="F26" s="450"/>
      <c r="G26" s="450"/>
      <c r="H26" s="450"/>
      <c r="I26" s="450"/>
      <c r="J26" s="450"/>
      <c r="K26" s="450"/>
      <c r="L26" s="450"/>
      <c r="M26" s="450"/>
      <c r="N26" s="450"/>
      <c r="O26" s="450"/>
      <c r="P26" s="450"/>
      <c r="Q26" s="450"/>
      <c r="R26" s="450"/>
      <c r="S26" s="450"/>
      <c r="T26" s="450"/>
      <c r="U26" s="450"/>
      <c r="V26" s="450"/>
      <c r="W26" s="450"/>
      <c r="X26" s="450"/>
      <c r="Y26" s="450"/>
      <c r="Z26" s="450"/>
      <c r="AA26" s="450"/>
      <c r="AB26" s="450"/>
      <c r="AC26" s="450"/>
      <c r="AD26" s="450"/>
      <c r="AE26" s="450"/>
      <c r="AF26" s="450"/>
      <c r="AG26" s="450"/>
      <c r="AH26" s="450"/>
      <c r="AI26" s="450"/>
      <c r="AJ26" s="450"/>
      <c r="AK26" s="450"/>
      <c r="AL26" s="450"/>
      <c r="AM26" s="450"/>
      <c r="AN26" s="450"/>
      <c r="AO26" s="451"/>
    </row>
    <row r="27" spans="1:41" ht="18.75" customHeight="1" thickBot="1" x14ac:dyDescent="0.5">
      <c r="A27" s="400"/>
      <c r="B27" s="401"/>
      <c r="C27" s="402"/>
      <c r="D27" s="452"/>
      <c r="E27" s="453"/>
      <c r="F27" s="453"/>
      <c r="G27" s="453"/>
      <c r="H27" s="453"/>
      <c r="I27" s="453"/>
      <c r="J27" s="453"/>
      <c r="K27" s="453"/>
      <c r="L27" s="453"/>
      <c r="M27" s="453"/>
      <c r="N27" s="453"/>
      <c r="O27" s="453"/>
      <c r="P27" s="453"/>
      <c r="Q27" s="453"/>
      <c r="R27" s="453"/>
      <c r="S27" s="453"/>
      <c r="T27" s="453"/>
      <c r="U27" s="453"/>
      <c r="V27" s="453"/>
      <c r="W27" s="453"/>
      <c r="X27" s="453"/>
      <c r="Y27" s="453"/>
      <c r="Z27" s="453"/>
      <c r="AA27" s="453"/>
      <c r="AB27" s="453"/>
      <c r="AC27" s="453"/>
      <c r="AD27" s="453"/>
      <c r="AE27" s="453"/>
      <c r="AF27" s="453"/>
      <c r="AG27" s="453"/>
      <c r="AH27" s="453"/>
      <c r="AI27" s="453"/>
      <c r="AJ27" s="453"/>
      <c r="AK27" s="453"/>
      <c r="AL27" s="453"/>
      <c r="AM27" s="453"/>
      <c r="AN27" s="453"/>
      <c r="AO27" s="454"/>
    </row>
    <row r="28" spans="1:41" x14ac:dyDescent="0.2">
      <c r="A28" s="41"/>
      <c r="B28" s="41"/>
      <c r="C28" s="41"/>
      <c r="D28" s="41"/>
      <c r="E28" s="41"/>
      <c r="F28" s="41"/>
    </row>
  </sheetData>
  <mergeCells count="290">
    <mergeCell ref="B22:K22"/>
    <mergeCell ref="L22:P22"/>
    <mergeCell ref="S22:T22"/>
    <mergeCell ref="U22:AA22"/>
    <mergeCell ref="AD22:AF22"/>
    <mergeCell ref="E19:G19"/>
    <mergeCell ref="H19:I19"/>
    <mergeCell ref="V17:W17"/>
    <mergeCell ref="L18:M18"/>
    <mergeCell ref="J17:K17"/>
    <mergeCell ref="J18:K18"/>
    <mergeCell ref="N17:O17"/>
    <mergeCell ref="X17:Y17"/>
    <mergeCell ref="AD18:AE18"/>
    <mergeCell ref="Z19:AA19"/>
    <mergeCell ref="AB19:AC19"/>
    <mergeCell ref="AD19:AE19"/>
    <mergeCell ref="AF19:AG19"/>
    <mergeCell ref="X21:Y21"/>
    <mergeCell ref="Z21:AA21"/>
    <mergeCell ref="AB21:AC21"/>
    <mergeCell ref="AB18:AC18"/>
    <mergeCell ref="AH19:AI19"/>
    <mergeCell ref="Z20:AA20"/>
    <mergeCell ref="V20:W20"/>
    <mergeCell ref="X19:Y19"/>
    <mergeCell ref="P17:Q17"/>
    <mergeCell ref="R17:S17"/>
    <mergeCell ref="T17:U17"/>
    <mergeCell ref="AJ19:AK19"/>
    <mergeCell ref="AL19:AN19"/>
    <mergeCell ref="AL18:AN18"/>
    <mergeCell ref="AF18:AG18"/>
    <mergeCell ref="AH18:AI18"/>
    <mergeCell ref="V18:W18"/>
    <mergeCell ref="P19:Q19"/>
    <mergeCell ref="R19:S19"/>
    <mergeCell ref="T19:U19"/>
    <mergeCell ref="V19:W19"/>
    <mergeCell ref="P18:Q18"/>
    <mergeCell ref="R18:S18"/>
    <mergeCell ref="T18:U18"/>
    <mergeCell ref="AD17:AE17"/>
    <mergeCell ref="AF17:AG17"/>
    <mergeCell ref="AH17:AI17"/>
    <mergeCell ref="AF20:AG20"/>
    <mergeCell ref="A23:C25"/>
    <mergeCell ref="D23:G23"/>
    <mergeCell ref="H23:I23"/>
    <mergeCell ref="AJ23:AK23"/>
    <mergeCell ref="AL23:AN23"/>
    <mergeCell ref="J20:K20"/>
    <mergeCell ref="N25:O25"/>
    <mergeCell ref="P25:Q25"/>
    <mergeCell ref="R25:S25"/>
    <mergeCell ref="T25:U25"/>
    <mergeCell ref="V25:W25"/>
    <mergeCell ref="B17:B21"/>
    <mergeCell ref="C17:G17"/>
    <mergeCell ref="H17:I17"/>
    <mergeCell ref="L17:M17"/>
    <mergeCell ref="AJ17:AK17"/>
    <mergeCell ref="AL17:AN17"/>
    <mergeCell ref="C18:D21"/>
    <mergeCell ref="E20:G20"/>
    <mergeCell ref="E21:G21"/>
    <mergeCell ref="E18:G18"/>
    <mergeCell ref="H18:I18"/>
    <mergeCell ref="AJ18:AK18"/>
    <mergeCell ref="P20:Q20"/>
    <mergeCell ref="AJ24:AK24"/>
    <mergeCell ref="AL24:AN24"/>
    <mergeCell ref="L25:M25"/>
    <mergeCell ref="AJ25:AK25"/>
    <mergeCell ref="AL25:AN25"/>
    <mergeCell ref="J21:K21"/>
    <mergeCell ref="N24:O24"/>
    <mergeCell ref="H20:I20"/>
    <mergeCell ref="AJ20:AK20"/>
    <mergeCell ref="AL20:AN20"/>
    <mergeCell ref="H21:I21"/>
    <mergeCell ref="AJ21:AK21"/>
    <mergeCell ref="AL21:AN21"/>
    <mergeCell ref="V21:W21"/>
    <mergeCell ref="AB24:AC24"/>
    <mergeCell ref="AD24:AE24"/>
    <mergeCell ref="AF24:AG24"/>
    <mergeCell ref="AH24:AI24"/>
    <mergeCell ref="X23:Y23"/>
    <mergeCell ref="Z23:AA23"/>
    <mergeCell ref="AB23:AC23"/>
    <mergeCell ref="R20:S20"/>
    <mergeCell ref="X20:Y20"/>
    <mergeCell ref="AD20:AE20"/>
    <mergeCell ref="A26:C27"/>
    <mergeCell ref="D26:AO27"/>
    <mergeCell ref="X25:Y25"/>
    <mergeCell ref="Z25:AA25"/>
    <mergeCell ref="AB25:AC25"/>
    <mergeCell ref="AD25:AE25"/>
    <mergeCell ref="AF25:AG25"/>
    <mergeCell ref="AH25:AI25"/>
    <mergeCell ref="J23:K23"/>
    <mergeCell ref="J24:K24"/>
    <mergeCell ref="D25:K25"/>
    <mergeCell ref="D24:G24"/>
    <mergeCell ref="L24:M24"/>
    <mergeCell ref="P24:Q24"/>
    <mergeCell ref="R24:S24"/>
    <mergeCell ref="T24:U24"/>
    <mergeCell ref="V24:W24"/>
    <mergeCell ref="V23:W23"/>
    <mergeCell ref="AD23:AE23"/>
    <mergeCell ref="AF23:AG23"/>
    <mergeCell ref="AH23:AI23"/>
    <mergeCell ref="X24:Y24"/>
    <mergeCell ref="Z24:AA24"/>
    <mergeCell ref="H24:I24"/>
    <mergeCell ref="AJ12:AK12"/>
    <mergeCell ref="AL12:AN12"/>
    <mergeCell ref="C13:D16"/>
    <mergeCell ref="E13:G13"/>
    <mergeCell ref="H13:I13"/>
    <mergeCell ref="E15:G15"/>
    <mergeCell ref="H15:I15"/>
    <mergeCell ref="AJ15:AK15"/>
    <mergeCell ref="AL15:AN15"/>
    <mergeCell ref="E16:G16"/>
    <mergeCell ref="H16:I16"/>
    <mergeCell ref="AJ16:AK16"/>
    <mergeCell ref="AL16:AN16"/>
    <mergeCell ref="AJ13:AK13"/>
    <mergeCell ref="AL13:AN13"/>
    <mergeCell ref="E14:G14"/>
    <mergeCell ref="H14:I14"/>
    <mergeCell ref="AJ14:AK14"/>
    <mergeCell ref="AL14:AN14"/>
    <mergeCell ref="L14:M14"/>
    <mergeCell ref="J12:K12"/>
    <mergeCell ref="R12:S12"/>
    <mergeCell ref="T12:U12"/>
    <mergeCell ref="V12:W12"/>
    <mergeCell ref="R8:U8"/>
    <mergeCell ref="B12:B16"/>
    <mergeCell ref="C12:G12"/>
    <mergeCell ref="H12:I12"/>
    <mergeCell ref="R11:S11"/>
    <mergeCell ref="T11:U11"/>
    <mergeCell ref="V11:W11"/>
    <mergeCell ref="X11:Y11"/>
    <mergeCell ref="Z11:AA11"/>
    <mergeCell ref="N14:O14"/>
    <mergeCell ref="J14:K14"/>
    <mergeCell ref="O8:Q8"/>
    <mergeCell ref="R9:S10"/>
    <mergeCell ref="T9:U10"/>
    <mergeCell ref="H10:K10"/>
    <mergeCell ref="H9:K9"/>
    <mergeCell ref="J15:K15"/>
    <mergeCell ref="P14:Q14"/>
    <mergeCell ref="L15:M15"/>
    <mergeCell ref="N15:O15"/>
    <mergeCell ref="A9:G10"/>
    <mergeCell ref="A11:A22"/>
    <mergeCell ref="L9:M10"/>
    <mergeCell ref="N9:O10"/>
    <mergeCell ref="AB11:AC11"/>
    <mergeCell ref="AB1:AO1"/>
    <mergeCell ref="AH9:AI10"/>
    <mergeCell ref="AJ9:AK10"/>
    <mergeCell ref="AL9:AO10"/>
    <mergeCell ref="AJ11:AK11"/>
    <mergeCell ref="AL11:AN11"/>
    <mergeCell ref="AH11:AI11"/>
    <mergeCell ref="V9:W10"/>
    <mergeCell ref="X9:Y10"/>
    <mergeCell ref="Z9:AA10"/>
    <mergeCell ref="AB9:AC10"/>
    <mergeCell ref="AD9:AE10"/>
    <mergeCell ref="AF9:AG10"/>
    <mergeCell ref="AD11:AE11"/>
    <mergeCell ref="AF11:AG11"/>
    <mergeCell ref="A3:F3"/>
    <mergeCell ref="G3:U3"/>
    <mergeCell ref="V3:AA3"/>
    <mergeCell ref="AB3:AO3"/>
    <mergeCell ref="A4:F4"/>
    <mergeCell ref="G4:AO4"/>
    <mergeCell ref="F1:AA1"/>
    <mergeCell ref="I7:J7"/>
    <mergeCell ref="T16:U16"/>
    <mergeCell ref="V16:W16"/>
    <mergeCell ref="R13:S13"/>
    <mergeCell ref="T13:U13"/>
    <mergeCell ref="V13:W13"/>
    <mergeCell ref="V15:W15"/>
    <mergeCell ref="R14:S14"/>
    <mergeCell ref="T14:U14"/>
    <mergeCell ref="V14:W14"/>
    <mergeCell ref="X16:Y16"/>
    <mergeCell ref="Z16:AA16"/>
    <mergeCell ref="AB16:AC16"/>
    <mergeCell ref="P15:Q15"/>
    <mergeCell ref="J11:K11"/>
    <mergeCell ref="AD12:AE12"/>
    <mergeCell ref="J13:K13"/>
    <mergeCell ref="L23:M23"/>
    <mergeCell ref="N23:O23"/>
    <mergeCell ref="P23:Q23"/>
    <mergeCell ref="R23:S23"/>
    <mergeCell ref="T23:U23"/>
    <mergeCell ref="L21:M21"/>
    <mergeCell ref="N21:O21"/>
    <mergeCell ref="P21:Q21"/>
    <mergeCell ref="R21:S21"/>
    <mergeCell ref="T21:U21"/>
    <mergeCell ref="AF12:AG12"/>
    <mergeCell ref="AH12:AI12"/>
    <mergeCell ref="X13:Y13"/>
    <mergeCell ref="Z13:AA13"/>
    <mergeCell ref="AB13:AC13"/>
    <mergeCell ref="AD13:AE13"/>
    <mergeCell ref="AF13:AG13"/>
    <mergeCell ref="AH13:AI13"/>
    <mergeCell ref="AB12:AC12"/>
    <mergeCell ref="X12:Y12"/>
    <mergeCell ref="Z12:AA12"/>
    <mergeCell ref="A6:D6"/>
    <mergeCell ref="AK6:AN6"/>
    <mergeCell ref="E6:I6"/>
    <mergeCell ref="K6:M6"/>
    <mergeCell ref="N6:O6"/>
    <mergeCell ref="P6:S6"/>
    <mergeCell ref="U6:V6"/>
    <mergeCell ref="W6:Z6"/>
    <mergeCell ref="AB6:AC6"/>
    <mergeCell ref="AD6:AG6"/>
    <mergeCell ref="AI6:AJ6"/>
    <mergeCell ref="AF16:AG16"/>
    <mergeCell ref="AH16:AI16"/>
    <mergeCell ref="X14:Y14"/>
    <mergeCell ref="Z14:AA14"/>
    <mergeCell ref="AB14:AC14"/>
    <mergeCell ref="AD14:AE14"/>
    <mergeCell ref="L13:M13"/>
    <mergeCell ref="N13:O13"/>
    <mergeCell ref="P13:Q13"/>
    <mergeCell ref="L16:M16"/>
    <mergeCell ref="N16:O16"/>
    <mergeCell ref="AF14:AG14"/>
    <mergeCell ref="AH14:AI14"/>
    <mergeCell ref="X15:Y15"/>
    <mergeCell ref="AD15:AE15"/>
    <mergeCell ref="AF15:AG15"/>
    <mergeCell ref="AH15:AI15"/>
    <mergeCell ref="Z15:AA15"/>
    <mergeCell ref="AB15:AC15"/>
    <mergeCell ref="P9:Q10"/>
    <mergeCell ref="P16:Q16"/>
    <mergeCell ref="N11:O11"/>
    <mergeCell ref="P11:Q11"/>
    <mergeCell ref="L12:M12"/>
    <mergeCell ref="N12:O12"/>
    <mergeCell ref="P12:Q12"/>
    <mergeCell ref="L11:M11"/>
    <mergeCell ref="J16:K16"/>
    <mergeCell ref="AJ22:AK22"/>
    <mergeCell ref="AL22:AN22"/>
    <mergeCell ref="B11:G11"/>
    <mergeCell ref="H11:I11"/>
    <mergeCell ref="R15:S15"/>
    <mergeCell ref="T15:U15"/>
    <mergeCell ref="AB20:AC20"/>
    <mergeCell ref="Z17:AA17"/>
    <mergeCell ref="AB17:AC17"/>
    <mergeCell ref="R16:S16"/>
    <mergeCell ref="J19:K19"/>
    <mergeCell ref="L20:M20"/>
    <mergeCell ref="N20:O20"/>
    <mergeCell ref="L19:M19"/>
    <mergeCell ref="N19:O19"/>
    <mergeCell ref="T20:U20"/>
    <mergeCell ref="N18:O18"/>
    <mergeCell ref="AH20:AI20"/>
    <mergeCell ref="AD21:AE21"/>
    <mergeCell ref="AF21:AG21"/>
    <mergeCell ref="AH21:AI21"/>
    <mergeCell ref="X18:Y18"/>
    <mergeCell ref="Z18:AA18"/>
    <mergeCell ref="AD16:AE16"/>
  </mergeCells>
  <phoneticPr fontId="1"/>
  <pageMargins left="0.39370078740157483" right="0.39370078740157483" top="0.39370078740157483" bottom="0.19685039370078741" header="0.31496062992125984" footer="0.31496062992125984"/>
  <pageSetup paperSize="9" orientation="landscape" r:id="rId1"/>
  <colBreaks count="1" manualBreakCount="1">
    <brk id="42" max="1048575" man="1"/>
  </col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68611" r:id="rId4" name="Check Box 3">
              <controlPr defaultSize="0" autoFill="0" autoLine="0" autoPict="0">
                <anchor moveWithCells="1">
                  <from>
                    <xdr:col>8</xdr:col>
                    <xdr:colOff>15240</xdr:colOff>
                    <xdr:row>7</xdr:row>
                    <xdr:rowOff>30480</xdr:rowOff>
                  </from>
                  <to>
                    <xdr:col>9</xdr:col>
                    <xdr:colOff>190500</xdr:colOff>
                    <xdr:row>7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8612" r:id="rId5" name="Check Box 4">
              <controlPr defaultSize="0" autoFill="0" autoLine="0" autoPict="0">
                <anchor moveWithCells="1">
                  <from>
                    <xdr:col>11</xdr:col>
                    <xdr:colOff>15240</xdr:colOff>
                    <xdr:row>7</xdr:row>
                    <xdr:rowOff>30480</xdr:rowOff>
                  </from>
                  <to>
                    <xdr:col>12</xdr:col>
                    <xdr:colOff>190500</xdr:colOff>
                    <xdr:row>7</xdr:row>
                    <xdr:rowOff>228600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12</vt:i4>
      </vt:variant>
      <vt:variant>
        <vt:lpstr>名前付き一覧</vt:lpstr>
      </vt:variant>
      <vt:variant>
        <vt:i4>11</vt:i4>
      </vt:variant>
    </vt:vector>
  </HeadingPairs>
  <TitlesOfParts>
    <vt:vector size="23" baseType="lpstr">
      <vt:lpstr>請求書(通)</vt:lpstr>
      <vt:lpstr>請求書(通)(例)</vt:lpstr>
      <vt:lpstr>請求額内訳書の記入方法</vt:lpstr>
      <vt:lpstr>請求額内訳書</vt:lpstr>
      <vt:lpstr>パターン1(例)</vt:lpstr>
      <vt:lpstr>パターン2(例)</vt:lpstr>
      <vt:lpstr>パターン3(例)</vt:lpstr>
      <vt:lpstr>パターン4(例)</vt:lpstr>
      <vt:lpstr>パターン5(例)</vt:lpstr>
      <vt:lpstr>【修正】パターン①（全額請求）</vt:lpstr>
      <vt:lpstr>【修正】パターン②（5月11月請求基本費のみ）</vt:lpstr>
      <vt:lpstr>【修正】パターン③（5月請求基本費+会場費）</vt:lpstr>
      <vt:lpstr>'【修正】パターン①（全額請求）'!Print_Area</vt:lpstr>
      <vt:lpstr>'【修正】パターン②（5月11月請求基本費のみ）'!Print_Area</vt:lpstr>
      <vt:lpstr>'【修正】パターン③（5月請求基本費+会場費）'!Print_Area</vt:lpstr>
      <vt:lpstr>'パターン1(例)'!Print_Area</vt:lpstr>
      <vt:lpstr>'パターン2(例)'!Print_Area</vt:lpstr>
      <vt:lpstr>'パターン3(例)'!Print_Area</vt:lpstr>
      <vt:lpstr>'パターン4(例)'!Print_Area</vt:lpstr>
      <vt:lpstr>'パターン5(例)'!Print_Area</vt:lpstr>
      <vt:lpstr>請求額内訳書!Print_Area</vt:lpstr>
      <vt:lpstr>'請求書(通)'!Print_Area</vt:lpstr>
      <vt:lpstr>'請求書(通)(例)'!Print_Area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中里とし子</dc:creator>
  <cp:lastModifiedBy>並木 香緒里</cp:lastModifiedBy>
  <cp:lastPrinted>2025-02-20T04:52:46Z</cp:lastPrinted>
  <dcterms:created xsi:type="dcterms:W3CDTF">2021-01-28T23:39:53Z</dcterms:created>
  <dcterms:modified xsi:type="dcterms:W3CDTF">2025-02-23T03:34:29Z</dcterms:modified>
</cp:coreProperties>
</file>