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2E0A9A13-E177-42C9-9EB3-D5BA4318ECBE}" revIDLastSave="0" xr10:uidLastSave="{00000000-0000-0000-0000-000000000000}"/>
  <bookViews>
    <workbookView xr2:uid="{00000000-000D-0000-FFFF-FFFF00000000}" windowHeight="10300" windowWidth="19420" xWindow="-110" yWindow="-110"/>
  </bookViews>
  <sheets>
    <sheet r:id="rId1" name="Sheet1" sheetId="1"/>
  </sheets>
  <definedNames>
    <definedName hidden="1" localSheetId="0" name="_xlnm._FilterDatabase">Sheet1!$A$3:$CT$95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1" i="1" l="1"/>
  <c r="T61" i="1"/>
  <c r="S63" i="1"/>
  <c r="T63" i="1"/>
  <c r="S68" i="1"/>
  <c r="T68" i="1"/>
  <c r="S69" i="1"/>
  <c r="T69" i="1"/>
  <c r="S70" i="1"/>
  <c r="T70" i="1"/>
  <c r="S59" i="1"/>
  <c r="S53" i="1"/>
  <c r="S52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T59" i="1"/>
  <c r="T53" i="1"/>
  <c r="T52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26" i="1"/>
  <c r="S26" i="1"/>
  <c r="U63" i="1" l="1"/>
  <c r="U14" i="1"/>
  <c r="U18" i="1"/>
  <c r="U22" i="1"/>
  <c r="U52" i="1"/>
  <c r="U5" i="1"/>
  <c r="U9" i="1"/>
  <c r="U13" i="1"/>
  <c r="U17" i="1"/>
  <c r="U21" i="1"/>
  <c r="U25" i="1"/>
  <c r="U30" i="1"/>
  <c r="U34" i="1"/>
  <c r="U38" i="1"/>
  <c r="U42" i="1"/>
  <c r="U46" i="1"/>
  <c r="U6" i="1"/>
  <c r="U10" i="1"/>
  <c r="U27" i="1"/>
  <c r="U31" i="1"/>
  <c r="U35" i="1"/>
  <c r="U39" i="1"/>
  <c r="U43" i="1"/>
  <c r="U47" i="1"/>
  <c r="U26" i="1"/>
  <c r="U7" i="1"/>
  <c r="U11" i="1"/>
  <c r="U15" i="1"/>
  <c r="U19" i="1"/>
  <c r="U23" i="1"/>
  <c r="U28" i="1"/>
  <c r="U32" i="1"/>
  <c r="U36" i="1"/>
  <c r="U40" i="1"/>
  <c r="U44" i="1"/>
  <c r="U48" i="1"/>
  <c r="U4" i="1"/>
  <c r="U8" i="1"/>
  <c r="U12" i="1"/>
  <c r="U16" i="1"/>
  <c r="U20" i="1"/>
  <c r="U24" i="1"/>
  <c r="U29" i="1"/>
  <c r="U33" i="1"/>
  <c r="U37" i="1"/>
  <c r="U41" i="1"/>
  <c r="U45" i="1"/>
  <c r="U49" i="1"/>
  <c r="U68" i="1"/>
  <c r="U61" i="1"/>
  <c r="U59" i="1"/>
  <c r="U53" i="1"/>
  <c r="U69" i="1"/>
  <c r="U50" i="1"/>
  <c r="U70" i="1"/>
  <c r="H96" i="1"/>
</calcChain>
</file>

<file path=xl/sharedStrings.xml><?xml version="1.0" encoding="utf-8"?>
<sst xmlns="http://schemas.openxmlformats.org/spreadsheetml/2006/main" count="1226" uniqueCount="377">
  <si>
    <t>受付番号</t>
    <rPh sb="0" eb="2">
      <t>ウケツケ</t>
    </rPh>
    <rPh sb="2" eb="4">
      <t>バンゴウ</t>
    </rPh>
    <phoneticPr fontId="1"/>
  </si>
  <si>
    <t>受付日</t>
    <rPh sb="0" eb="2">
      <t>ウケツ</t>
    </rPh>
    <rPh sb="2" eb="3">
      <t>ビ</t>
    </rPh>
    <phoneticPr fontId="1"/>
  </si>
  <si>
    <t>処理期限</t>
    <rPh sb="0" eb="2">
      <t>ショリ</t>
    </rPh>
    <rPh sb="2" eb="4">
      <t>キゲン</t>
    </rPh>
    <phoneticPr fontId="1"/>
  </si>
  <si>
    <t>延長期限</t>
    <rPh sb="0" eb="2">
      <t>エンチョウ</t>
    </rPh>
    <rPh sb="2" eb="4">
      <t>キゲン</t>
    </rPh>
    <phoneticPr fontId="1"/>
  </si>
  <si>
    <t>請求方法</t>
    <rPh sb="0" eb="2">
      <t>セイキュウ</t>
    </rPh>
    <rPh sb="2" eb="4">
      <t>ホウホウ</t>
    </rPh>
    <phoneticPr fontId="1"/>
  </si>
  <si>
    <t>請求者氏名</t>
    <rPh sb="0" eb="3">
      <t>セイキュウシャ</t>
    </rPh>
    <rPh sb="3" eb="5">
      <t>シメイ</t>
    </rPh>
    <phoneticPr fontId="1"/>
  </si>
  <si>
    <t>処理担当者</t>
    <rPh sb="0" eb="2">
      <t>ショリ</t>
    </rPh>
    <rPh sb="2" eb="5">
      <t>タントウシャ</t>
    </rPh>
    <phoneticPr fontId="1"/>
  </si>
  <si>
    <t>処理状況</t>
    <rPh sb="0" eb="2">
      <t>ショリ</t>
    </rPh>
    <rPh sb="2" eb="4">
      <t>ジョウキョウ</t>
    </rPh>
    <phoneticPr fontId="1"/>
  </si>
  <si>
    <t>管理番号</t>
    <rPh sb="0" eb="2">
      <t>カンリ</t>
    </rPh>
    <rPh sb="2" eb="4">
      <t>バンゴウ</t>
    </rPh>
    <phoneticPr fontId="1"/>
  </si>
  <si>
    <t>個別名称</t>
    <rPh sb="0" eb="2">
      <t>コベツ</t>
    </rPh>
    <rPh sb="2" eb="4">
      <t>メイショウ</t>
    </rPh>
    <phoneticPr fontId="1"/>
  </si>
  <si>
    <t>利用区分</t>
    <rPh sb="0" eb="2">
      <t>リヨウ</t>
    </rPh>
    <rPh sb="2" eb="4">
      <t>クブン</t>
    </rPh>
    <phoneticPr fontId="1"/>
  </si>
  <si>
    <t>箱番号</t>
    <rPh sb="0" eb="1">
      <t>ハコ</t>
    </rPh>
    <rPh sb="1" eb="3">
      <t>バンゴウ</t>
    </rPh>
    <phoneticPr fontId="1"/>
  </si>
  <si>
    <t>通知年月日</t>
    <rPh sb="0" eb="2">
      <t>ツウチ</t>
    </rPh>
    <rPh sb="2" eb="5">
      <t>ネンガッピ</t>
    </rPh>
    <phoneticPr fontId="1"/>
  </si>
  <si>
    <t>利用年月日</t>
    <rPh sb="0" eb="2">
      <t>リヨウ</t>
    </rPh>
    <rPh sb="2" eb="5">
      <t>ネンガッピ</t>
    </rPh>
    <phoneticPr fontId="1"/>
  </si>
  <si>
    <t>提供方法</t>
    <rPh sb="0" eb="2">
      <t>テイキョウ</t>
    </rPh>
    <rPh sb="2" eb="4">
      <t>ホウホウ</t>
    </rPh>
    <phoneticPr fontId="1"/>
  </si>
  <si>
    <t>特記事項（決定期間延長、第三者意見聴取など）</t>
    <rPh sb="0" eb="2">
      <t>トッキ</t>
    </rPh>
    <rPh sb="2" eb="4">
      <t>ジコウ</t>
    </rPh>
    <rPh sb="5" eb="7">
      <t>ケッテイ</t>
    </rPh>
    <rPh sb="7" eb="9">
      <t>キカン</t>
    </rPh>
    <rPh sb="9" eb="11">
      <t>エンチョウ</t>
    </rPh>
    <rPh sb="12" eb="14">
      <t>ダイサン</t>
    </rPh>
    <rPh sb="14" eb="15">
      <t>シャ</t>
    </rPh>
    <rPh sb="15" eb="17">
      <t>イケン</t>
    </rPh>
    <rPh sb="17" eb="19">
      <t>チョウシュ</t>
    </rPh>
    <phoneticPr fontId="1"/>
  </si>
  <si>
    <t>電子</t>
    <rPh sb="0" eb="2">
      <t>デンシ</t>
    </rPh>
    <phoneticPr fontId="1"/>
  </si>
  <si>
    <t>長嶋優</t>
    <rPh sb="0" eb="2">
      <t>ナガシマ</t>
    </rPh>
    <rPh sb="2" eb="3">
      <t>ユウ</t>
    </rPh>
    <phoneticPr fontId="1"/>
  </si>
  <si>
    <t>内田</t>
    <rPh sb="0" eb="2">
      <t>ウチダ</t>
    </rPh>
    <phoneticPr fontId="1"/>
  </si>
  <si>
    <t>利用終了</t>
    <rPh sb="0" eb="2">
      <t>リヨウ</t>
    </rPh>
    <rPh sb="2" eb="4">
      <t>シュウリョウ</t>
    </rPh>
    <phoneticPr fontId="1"/>
  </si>
  <si>
    <t>全部利用</t>
    <rPh sb="0" eb="2">
      <t>ゼンブ</t>
    </rPh>
    <rPh sb="2" eb="4">
      <t>リヨウ</t>
    </rPh>
    <phoneticPr fontId="1"/>
  </si>
  <si>
    <t>閲覧</t>
    <rPh sb="0" eb="2">
      <t>エツラン</t>
    </rPh>
    <phoneticPr fontId="1"/>
  </si>
  <si>
    <t>天野</t>
    <rPh sb="0" eb="2">
      <t>アマノ</t>
    </rPh>
    <phoneticPr fontId="1"/>
  </si>
  <si>
    <t>同</t>
    <rPh sb="0" eb="1">
      <t>ドウ</t>
    </rPh>
    <phoneticPr fontId="1"/>
  </si>
  <si>
    <t>窓口</t>
    <rPh sb="0" eb="2">
      <t>マドグチ</t>
    </rPh>
    <phoneticPr fontId="1"/>
  </si>
  <si>
    <t>水野</t>
    <rPh sb="0" eb="2">
      <t>ミズノ</t>
    </rPh>
    <phoneticPr fontId="1"/>
  </si>
  <si>
    <t>天野優子</t>
    <rPh sb="0" eb="2">
      <t>アマノ</t>
    </rPh>
    <rPh sb="2" eb="4">
      <t>ユウコ</t>
    </rPh>
    <phoneticPr fontId="1"/>
  </si>
  <si>
    <t>2021Ea0027</t>
    <phoneticPr fontId="1"/>
  </si>
  <si>
    <t>会議録</t>
    <rPh sb="0" eb="2">
      <t>カイギ</t>
    </rPh>
    <rPh sb="2" eb="3">
      <t>ロク</t>
    </rPh>
    <phoneticPr fontId="1"/>
  </si>
  <si>
    <t>R3 藤野町４</t>
    <rPh sb="3" eb="6">
      <t>フジノマチ</t>
    </rPh>
    <phoneticPr fontId="1"/>
  </si>
  <si>
    <t>2021Ea0028</t>
    <phoneticPr fontId="1"/>
  </si>
  <si>
    <t>タウンニュース</t>
    <phoneticPr fontId="1"/>
  </si>
  <si>
    <t>0000Ce1487</t>
    <phoneticPr fontId="1"/>
  </si>
  <si>
    <t>気象月報綴</t>
    <rPh sb="0" eb="2">
      <t>キショウ</t>
    </rPh>
    <rPh sb="2" eb="4">
      <t>ゲッポウ</t>
    </rPh>
    <rPh sb="4" eb="5">
      <t>ツヅ</t>
    </rPh>
    <phoneticPr fontId="1"/>
  </si>
  <si>
    <t>鳥屋49</t>
    <rPh sb="0" eb="2">
      <t>トヤ</t>
    </rPh>
    <phoneticPr fontId="1"/>
  </si>
  <si>
    <t>0000Ce1461</t>
    <phoneticPr fontId="1"/>
  </si>
  <si>
    <t>神奈川県区内気象月報　昭和21年1月～22年2月</t>
    <rPh sb="0" eb="4">
      <t>カナガワケン</t>
    </rPh>
    <rPh sb="4" eb="6">
      <t>クナイ</t>
    </rPh>
    <rPh sb="6" eb="8">
      <t>キショウ</t>
    </rPh>
    <rPh sb="8" eb="10">
      <t>ゲッポウ</t>
    </rPh>
    <rPh sb="11" eb="13">
      <t>ショウワ</t>
    </rPh>
    <rPh sb="15" eb="16">
      <t>ネン</t>
    </rPh>
    <rPh sb="17" eb="18">
      <t>ガツ</t>
    </rPh>
    <rPh sb="21" eb="22">
      <t>ネン</t>
    </rPh>
    <rPh sb="23" eb="24">
      <t>ガツ</t>
    </rPh>
    <phoneticPr fontId="1"/>
  </si>
  <si>
    <t>鳥屋48</t>
    <rPh sb="0" eb="2">
      <t>トヤ</t>
    </rPh>
    <phoneticPr fontId="1"/>
  </si>
  <si>
    <t>0000Ce1469</t>
    <phoneticPr fontId="1"/>
  </si>
  <si>
    <t>神奈川県気象月報　第54号~65号 昭和30年1月～12月（昭和30年神奈川県気象年報とも）</t>
    <rPh sb="0" eb="4">
      <t>カナガワケン</t>
    </rPh>
    <rPh sb="4" eb="6">
      <t>キショウ</t>
    </rPh>
    <rPh sb="6" eb="8">
      <t>ゲッポウ</t>
    </rPh>
    <rPh sb="9" eb="10">
      <t>ダイ</t>
    </rPh>
    <rPh sb="12" eb="13">
      <t>ゴウ</t>
    </rPh>
    <rPh sb="16" eb="17">
      <t>ゴウ</t>
    </rPh>
    <rPh sb="18" eb="20">
      <t>ショウワ</t>
    </rPh>
    <rPh sb="22" eb="23">
      <t>ネン</t>
    </rPh>
    <rPh sb="24" eb="25">
      <t>ガツ</t>
    </rPh>
    <rPh sb="28" eb="29">
      <t>ガツ</t>
    </rPh>
    <rPh sb="30" eb="32">
      <t>ショウワ</t>
    </rPh>
    <rPh sb="34" eb="35">
      <t>ネン</t>
    </rPh>
    <rPh sb="35" eb="39">
      <t>カナガワケン</t>
    </rPh>
    <rPh sb="39" eb="41">
      <t>キショウ</t>
    </rPh>
    <rPh sb="41" eb="43">
      <t>ネンポウ</t>
    </rPh>
    <phoneticPr fontId="1"/>
  </si>
  <si>
    <t>0000Ce1478</t>
    <phoneticPr fontId="1"/>
  </si>
  <si>
    <t>神奈川県気象月報　昭和40年1月～12月（異常気象速報とも）</t>
    <rPh sb="21" eb="23">
      <t>イジョウ</t>
    </rPh>
    <rPh sb="25" eb="27">
      <t>ソクホウ</t>
    </rPh>
    <phoneticPr fontId="1"/>
  </si>
  <si>
    <t>大森隆之</t>
    <rPh sb="0" eb="4">
      <t>オオモリタカユキ</t>
    </rPh>
    <phoneticPr fontId="1"/>
  </si>
  <si>
    <t>0000Dd0400</t>
    <phoneticPr fontId="1"/>
  </si>
  <si>
    <t>町村会会議録及議決書　組合</t>
    <rPh sb="0" eb="3">
      <t>チョウソンカイ</t>
    </rPh>
    <rPh sb="3" eb="6">
      <t>カイギロク</t>
    </rPh>
    <rPh sb="6" eb="7">
      <t>オヨ</t>
    </rPh>
    <rPh sb="7" eb="10">
      <t>ギケツショ</t>
    </rPh>
    <rPh sb="11" eb="13">
      <t>クミアイ</t>
    </rPh>
    <phoneticPr fontId="1"/>
  </si>
  <si>
    <t>旧与瀬町1</t>
    <rPh sb="0" eb="1">
      <t>キュウ</t>
    </rPh>
    <rPh sb="1" eb="3">
      <t>ヨセ</t>
    </rPh>
    <rPh sb="3" eb="4">
      <t>マチ</t>
    </rPh>
    <phoneticPr fontId="1"/>
  </si>
  <si>
    <t>0000Dd0401</t>
    <phoneticPr fontId="1"/>
  </si>
  <si>
    <t>町村会会議録及議決書</t>
    <rPh sb="0" eb="3">
      <t>チョウソンカイ</t>
    </rPh>
    <rPh sb="3" eb="6">
      <t>カイギロク</t>
    </rPh>
    <rPh sb="6" eb="7">
      <t>オヨ</t>
    </rPh>
    <rPh sb="7" eb="10">
      <t>ギケツショ</t>
    </rPh>
    <phoneticPr fontId="1"/>
  </si>
  <si>
    <t>同</t>
  </si>
  <si>
    <t>0000Dd0402</t>
    <phoneticPr fontId="1"/>
  </si>
  <si>
    <t>0000Da0370</t>
    <phoneticPr fontId="1"/>
  </si>
  <si>
    <t>庶務関係書類綴　昭和30年度</t>
    <rPh sb="0" eb="6">
      <t>ショムカンケイショルイ</t>
    </rPh>
    <rPh sb="6" eb="7">
      <t>ツヅ</t>
    </rPh>
    <rPh sb="8" eb="10">
      <t>ショウワ</t>
    </rPh>
    <rPh sb="12" eb="14">
      <t>ネンド</t>
    </rPh>
    <phoneticPr fontId="1"/>
  </si>
  <si>
    <t>旧相模湖町1</t>
    <rPh sb="0" eb="1">
      <t>キュウ</t>
    </rPh>
    <rPh sb="1" eb="4">
      <t>サガミコ</t>
    </rPh>
    <rPh sb="4" eb="5">
      <t>マチ</t>
    </rPh>
    <phoneticPr fontId="1"/>
  </si>
  <si>
    <t>0000Da0371</t>
  </si>
  <si>
    <t>事務引継書綴　昭和30年1月</t>
    <rPh sb="0" eb="3">
      <t>ジムヒ</t>
    </rPh>
    <rPh sb="3" eb="4">
      <t>ツ</t>
    </rPh>
    <rPh sb="4" eb="5">
      <t>ショ</t>
    </rPh>
    <rPh sb="5" eb="6">
      <t>ツヅ</t>
    </rPh>
    <rPh sb="7" eb="9">
      <t>ショウワ</t>
    </rPh>
    <rPh sb="11" eb="12">
      <t>ネン</t>
    </rPh>
    <rPh sb="13" eb="14">
      <t>ガツ</t>
    </rPh>
    <phoneticPr fontId="1"/>
  </si>
  <si>
    <t>0000Da0379</t>
    <phoneticPr fontId="1"/>
  </si>
  <si>
    <t>引揚者関係　20～36年度</t>
    <rPh sb="0" eb="3">
      <t>ヒキアゲシャ</t>
    </rPh>
    <rPh sb="3" eb="5">
      <t>カンケイ</t>
    </rPh>
    <rPh sb="11" eb="13">
      <t>ネンド</t>
    </rPh>
    <phoneticPr fontId="1"/>
  </si>
  <si>
    <t>部分利用</t>
    <rPh sb="0" eb="2">
      <t>ブブン</t>
    </rPh>
    <rPh sb="2" eb="4">
      <t>リヨウ</t>
    </rPh>
    <phoneticPr fontId="1"/>
  </si>
  <si>
    <t>0000Da0390</t>
    <phoneticPr fontId="1"/>
  </si>
  <si>
    <t>昭和29年10月9日遊覧船事件麻布学園資料</t>
    <rPh sb="0" eb="2">
      <t>ショウワ</t>
    </rPh>
    <rPh sb="4" eb="5">
      <t>ネン</t>
    </rPh>
    <rPh sb="7" eb="8">
      <t>ガツ</t>
    </rPh>
    <rPh sb="9" eb="10">
      <t>ニチ</t>
    </rPh>
    <rPh sb="10" eb="13">
      <t>ユウランセン</t>
    </rPh>
    <rPh sb="13" eb="15">
      <t>ジケン</t>
    </rPh>
    <rPh sb="15" eb="19">
      <t>アザブガクエン</t>
    </rPh>
    <rPh sb="19" eb="21">
      <t>シリョウ</t>
    </rPh>
    <phoneticPr fontId="1"/>
  </si>
  <si>
    <t>旧相模湖町2</t>
    <rPh sb="0" eb="1">
      <t>キュウ</t>
    </rPh>
    <rPh sb="1" eb="4">
      <t>サガミコ</t>
    </rPh>
    <rPh sb="4" eb="5">
      <t>マチ</t>
    </rPh>
    <phoneticPr fontId="1"/>
  </si>
  <si>
    <t>0000Da0646</t>
    <phoneticPr fontId="1"/>
  </si>
  <si>
    <t>日露戦争参戦座談会　明治百年記念行事</t>
    <rPh sb="0" eb="4">
      <t>ニチロセンソウ</t>
    </rPh>
    <rPh sb="4" eb="6">
      <t>サンセン</t>
    </rPh>
    <rPh sb="6" eb="9">
      <t>ザダンカイ</t>
    </rPh>
    <rPh sb="10" eb="14">
      <t>メイジヒャクネン</t>
    </rPh>
    <rPh sb="14" eb="18">
      <t>キネンギョウジ</t>
    </rPh>
    <phoneticPr fontId="1"/>
  </si>
  <si>
    <t>旧相模湖町34</t>
    <rPh sb="0" eb="1">
      <t>キュウ</t>
    </rPh>
    <rPh sb="1" eb="4">
      <t>サガミコ</t>
    </rPh>
    <rPh sb="4" eb="5">
      <t>マチ</t>
    </rPh>
    <phoneticPr fontId="1"/>
  </si>
  <si>
    <t>保坂健次</t>
  </si>
  <si>
    <t>0000Bb0055</t>
  </si>
  <si>
    <t>明治41年兵事二関スル書類</t>
  </si>
  <si>
    <t>川尻村4</t>
  </si>
  <si>
    <t>0000Da0455</t>
    <phoneticPr fontId="1"/>
  </si>
  <si>
    <t>京王帝都関係　41～43年度</t>
    <rPh sb="0" eb="2">
      <t>ケイオウ</t>
    </rPh>
    <rPh sb="2" eb="4">
      <t>テイト</t>
    </rPh>
    <rPh sb="4" eb="6">
      <t>カンケイ</t>
    </rPh>
    <rPh sb="12" eb="14">
      <t>ネンド</t>
    </rPh>
    <phoneticPr fontId="1"/>
  </si>
  <si>
    <t>旧相模湖町12</t>
    <rPh sb="0" eb="1">
      <t>キュウ</t>
    </rPh>
    <rPh sb="1" eb="5">
      <t>サガミコマチ</t>
    </rPh>
    <phoneticPr fontId="1"/>
  </si>
  <si>
    <t>0000Da0470</t>
    <phoneticPr fontId="1"/>
  </si>
  <si>
    <t>繁華街の商業活動　43～51年度</t>
    <rPh sb="0" eb="3">
      <t>ハンカガイ</t>
    </rPh>
    <rPh sb="4" eb="6">
      <t>ショウギョウ</t>
    </rPh>
    <rPh sb="6" eb="8">
      <t>カツドウ</t>
    </rPh>
    <rPh sb="14" eb="16">
      <t>ネンド</t>
    </rPh>
    <phoneticPr fontId="1"/>
  </si>
  <si>
    <t>旧相模湖町14</t>
    <rPh sb="0" eb="1">
      <t>キュウ</t>
    </rPh>
    <rPh sb="1" eb="5">
      <t>サガミコマチ</t>
    </rPh>
    <phoneticPr fontId="1"/>
  </si>
  <si>
    <t>0000Da0463</t>
    <phoneticPr fontId="1"/>
  </si>
  <si>
    <t>相模湖町総合計画　42～54年度</t>
    <rPh sb="0" eb="4">
      <t>サガミコマチ</t>
    </rPh>
    <rPh sb="4" eb="6">
      <t>ソウゴウ</t>
    </rPh>
    <rPh sb="6" eb="8">
      <t>ケイカク</t>
    </rPh>
    <rPh sb="14" eb="16">
      <t>ネンド</t>
    </rPh>
    <phoneticPr fontId="1"/>
  </si>
  <si>
    <t>旧相模湖町13</t>
    <rPh sb="0" eb="1">
      <t>キュウ</t>
    </rPh>
    <rPh sb="1" eb="5">
      <t>サガミコマチ</t>
    </rPh>
    <phoneticPr fontId="1"/>
  </si>
  <si>
    <t>0000Da0492</t>
    <phoneticPr fontId="1"/>
  </si>
  <si>
    <t>都市計画基礎調査　　45年度</t>
    <rPh sb="0" eb="2">
      <t>トシ</t>
    </rPh>
    <rPh sb="2" eb="4">
      <t>ケイカク</t>
    </rPh>
    <rPh sb="4" eb="6">
      <t>キソ</t>
    </rPh>
    <rPh sb="6" eb="8">
      <t>チョウサ</t>
    </rPh>
    <rPh sb="12" eb="14">
      <t>ネンド</t>
    </rPh>
    <phoneticPr fontId="1"/>
  </si>
  <si>
    <t>旧相模湖町18</t>
    <rPh sb="0" eb="1">
      <t>キュウ</t>
    </rPh>
    <rPh sb="1" eb="5">
      <t>サガミコマチ</t>
    </rPh>
    <phoneticPr fontId="1"/>
  </si>
  <si>
    <t>0000Da0431</t>
    <phoneticPr fontId="1"/>
  </si>
  <si>
    <t>オリンピック東京大会関係図面　37年度</t>
    <rPh sb="6" eb="8">
      <t>トウキョウ</t>
    </rPh>
    <rPh sb="8" eb="10">
      <t>タイカイ</t>
    </rPh>
    <rPh sb="10" eb="12">
      <t>カンケイ</t>
    </rPh>
    <rPh sb="12" eb="14">
      <t>ズメン</t>
    </rPh>
    <rPh sb="17" eb="19">
      <t>ネンド</t>
    </rPh>
    <phoneticPr fontId="1"/>
  </si>
  <si>
    <t>旧相模湖町6</t>
    <rPh sb="0" eb="1">
      <t>キュウ</t>
    </rPh>
    <rPh sb="1" eb="5">
      <t>サガミコマチ</t>
    </rPh>
    <phoneticPr fontId="1"/>
  </si>
  <si>
    <t>0000Da0515</t>
    <phoneticPr fontId="1"/>
  </si>
  <si>
    <t>教育委員会会議録　49年度</t>
    <rPh sb="0" eb="2">
      <t>キョウイク</t>
    </rPh>
    <rPh sb="2" eb="5">
      <t>イインカイ</t>
    </rPh>
    <rPh sb="5" eb="7">
      <t>カイギ</t>
    </rPh>
    <rPh sb="7" eb="8">
      <t>ロク</t>
    </rPh>
    <rPh sb="11" eb="13">
      <t>ネンド</t>
    </rPh>
    <phoneticPr fontId="1"/>
  </si>
  <si>
    <t>旧相模湖町21</t>
    <rPh sb="0" eb="1">
      <t>キュウ</t>
    </rPh>
    <rPh sb="1" eb="5">
      <t>サガミコマチ</t>
    </rPh>
    <phoneticPr fontId="1"/>
  </si>
  <si>
    <t>0000Da0624</t>
    <phoneticPr fontId="1"/>
  </si>
  <si>
    <t>学校（基本、保健）調査　25～41年度</t>
    <rPh sb="0" eb="2">
      <t>ガッコウ</t>
    </rPh>
    <rPh sb="3" eb="5">
      <t>キホン</t>
    </rPh>
    <rPh sb="6" eb="8">
      <t>ホケン</t>
    </rPh>
    <rPh sb="9" eb="11">
      <t>チョウサ</t>
    </rPh>
    <rPh sb="17" eb="19">
      <t>ネンド</t>
    </rPh>
    <phoneticPr fontId="1"/>
  </si>
  <si>
    <t>旧相模湖町32</t>
    <rPh sb="0" eb="1">
      <t>キュウ</t>
    </rPh>
    <rPh sb="1" eb="5">
      <t>サガミコマチ</t>
    </rPh>
    <phoneticPr fontId="1"/>
  </si>
  <si>
    <t>0000Da0442</t>
    <phoneticPr fontId="1"/>
  </si>
  <si>
    <t>会議録及び議決書　昭和39年</t>
    <rPh sb="0" eb="2">
      <t>カイギ</t>
    </rPh>
    <rPh sb="2" eb="3">
      <t>ロク</t>
    </rPh>
    <rPh sb="3" eb="4">
      <t>オヨ</t>
    </rPh>
    <rPh sb="5" eb="7">
      <t>ギケツ</t>
    </rPh>
    <rPh sb="7" eb="8">
      <t>ショ</t>
    </rPh>
    <rPh sb="9" eb="11">
      <t>ショウワ</t>
    </rPh>
    <rPh sb="13" eb="14">
      <t>ネン</t>
    </rPh>
    <phoneticPr fontId="1"/>
  </si>
  <si>
    <t>旧相模湖町8</t>
    <rPh sb="0" eb="1">
      <t>キュウ</t>
    </rPh>
    <rPh sb="1" eb="5">
      <t>サガミコマチ</t>
    </rPh>
    <phoneticPr fontId="1"/>
  </si>
  <si>
    <t>2021Ad0024</t>
    <phoneticPr fontId="1"/>
  </si>
  <si>
    <t>町会書類</t>
    <rPh sb="0" eb="2">
      <t>チョウカイ</t>
    </rPh>
    <rPh sb="2" eb="4">
      <t>ショルイ</t>
    </rPh>
    <phoneticPr fontId="1"/>
  </si>
  <si>
    <t>R3上溝村6</t>
    <rPh sb="2" eb="4">
      <t>カミミゾ</t>
    </rPh>
    <rPh sb="4" eb="5">
      <t>ムラ</t>
    </rPh>
    <phoneticPr fontId="1"/>
  </si>
  <si>
    <t>2021Af0057</t>
    <phoneticPr fontId="1"/>
  </si>
  <si>
    <t>村会書類</t>
    <rPh sb="0" eb="2">
      <t>ソンカイ</t>
    </rPh>
    <rPh sb="2" eb="4">
      <t>ショルイ</t>
    </rPh>
    <phoneticPr fontId="1"/>
  </si>
  <si>
    <t>R3大野村15</t>
    <rPh sb="2" eb="5">
      <t>オオノムラ</t>
    </rPh>
    <phoneticPr fontId="1"/>
  </si>
  <si>
    <t>2021Ad0048</t>
    <phoneticPr fontId="1"/>
  </si>
  <si>
    <t>庶務書類</t>
    <rPh sb="0" eb="2">
      <t>ショム</t>
    </rPh>
    <rPh sb="2" eb="4">
      <t>ショルイ</t>
    </rPh>
    <phoneticPr fontId="1"/>
  </si>
  <si>
    <t>R3上溝村9</t>
    <rPh sb="2" eb="4">
      <t>カミミゾ</t>
    </rPh>
    <rPh sb="4" eb="5">
      <t>ムラ</t>
    </rPh>
    <phoneticPr fontId="1"/>
  </si>
  <si>
    <t>2021Da0036</t>
    <phoneticPr fontId="1"/>
  </si>
  <si>
    <t>桂北小学校増築事業（103）40年度</t>
    <rPh sb="0" eb="1">
      <t>カツラ</t>
    </rPh>
    <rPh sb="1" eb="2">
      <t>キタ</t>
    </rPh>
    <rPh sb="2" eb="5">
      <t>ショウガッコウ</t>
    </rPh>
    <rPh sb="5" eb="7">
      <t>ゾウチク</t>
    </rPh>
    <rPh sb="7" eb="9">
      <t>ジギョウ</t>
    </rPh>
    <rPh sb="16" eb="18">
      <t>ネンド</t>
    </rPh>
    <phoneticPr fontId="1"/>
  </si>
  <si>
    <t>R3相模湖町3</t>
    <rPh sb="2" eb="5">
      <t>サガミコ</t>
    </rPh>
    <rPh sb="5" eb="6">
      <t>マチ</t>
    </rPh>
    <phoneticPr fontId="1"/>
  </si>
  <si>
    <t>2021Da0038</t>
    <phoneticPr fontId="1"/>
  </si>
  <si>
    <t>中学校用地造成工事綴　50年度</t>
    <rPh sb="0" eb="3">
      <t>チュウガッコウ</t>
    </rPh>
    <rPh sb="3" eb="5">
      <t>ヨウチ</t>
    </rPh>
    <rPh sb="5" eb="7">
      <t>ゾウセイ</t>
    </rPh>
    <rPh sb="7" eb="9">
      <t>コウジ</t>
    </rPh>
    <rPh sb="9" eb="10">
      <t>ツヅ</t>
    </rPh>
    <rPh sb="13" eb="15">
      <t>ネンド</t>
    </rPh>
    <phoneticPr fontId="1"/>
  </si>
  <si>
    <t>0000Da0635</t>
    <phoneticPr fontId="1"/>
  </si>
  <si>
    <t>与瀬保育園改築関係　43年度</t>
    <rPh sb="0" eb="2">
      <t>ヨセ</t>
    </rPh>
    <rPh sb="2" eb="5">
      <t>ホイクエン</t>
    </rPh>
    <rPh sb="4" eb="5">
      <t>エン</t>
    </rPh>
    <rPh sb="5" eb="7">
      <t>カイチク</t>
    </rPh>
    <rPh sb="7" eb="9">
      <t>カンケイ</t>
    </rPh>
    <rPh sb="12" eb="14">
      <t>ネンド</t>
    </rPh>
    <phoneticPr fontId="1"/>
  </si>
  <si>
    <t>旧相模湖町33</t>
    <rPh sb="0" eb="1">
      <t>キュウ</t>
    </rPh>
    <rPh sb="1" eb="5">
      <t>サガミコマチ</t>
    </rPh>
    <phoneticPr fontId="1"/>
  </si>
  <si>
    <t>0000Da0465</t>
    <phoneticPr fontId="1"/>
  </si>
  <si>
    <t>中学校統合関係　42年度</t>
    <rPh sb="0" eb="3">
      <t>チュウガッコウ</t>
    </rPh>
    <rPh sb="3" eb="5">
      <t>トウゴウ</t>
    </rPh>
    <rPh sb="5" eb="7">
      <t>カンケイ</t>
    </rPh>
    <rPh sb="10" eb="12">
      <t>ネンド</t>
    </rPh>
    <phoneticPr fontId="1"/>
  </si>
  <si>
    <t>0000Da0450</t>
    <phoneticPr fontId="1"/>
  </si>
  <si>
    <t>役場庁舎関係図（正本）　40年度</t>
    <rPh sb="0" eb="2">
      <t>ヤクバ</t>
    </rPh>
    <rPh sb="2" eb="4">
      <t>チョウシャ</t>
    </rPh>
    <rPh sb="4" eb="7">
      <t>カンケイズ</t>
    </rPh>
    <rPh sb="8" eb="10">
      <t>セイホン</t>
    </rPh>
    <rPh sb="14" eb="16">
      <t>ネンド</t>
    </rPh>
    <phoneticPr fontId="1"/>
  </si>
  <si>
    <t>旧相模湖町11</t>
    <rPh sb="0" eb="1">
      <t>キュウ</t>
    </rPh>
    <rPh sb="1" eb="5">
      <t>サガミコマチ</t>
    </rPh>
    <phoneticPr fontId="1"/>
  </si>
  <si>
    <t>0000Da0541</t>
    <phoneticPr fontId="1"/>
  </si>
  <si>
    <t>都市計画関係綴</t>
    <rPh sb="0" eb="2">
      <t>トシ</t>
    </rPh>
    <rPh sb="2" eb="4">
      <t>ケイカク</t>
    </rPh>
    <rPh sb="4" eb="6">
      <t>カンケイ</t>
    </rPh>
    <rPh sb="6" eb="7">
      <t>ツヅ</t>
    </rPh>
    <phoneticPr fontId="1"/>
  </si>
  <si>
    <t>旧相模湖町25</t>
    <rPh sb="0" eb="1">
      <t>キュウ</t>
    </rPh>
    <rPh sb="1" eb="5">
      <t>サガミコマチ</t>
    </rPh>
    <phoneticPr fontId="1"/>
  </si>
  <si>
    <t>0000Da0631</t>
    <phoneticPr fontId="1"/>
  </si>
  <si>
    <t>相模湖駅前舗装（103）39年度</t>
    <rPh sb="0" eb="3">
      <t>サガミコ</t>
    </rPh>
    <rPh sb="3" eb="4">
      <t>エキ</t>
    </rPh>
    <rPh sb="4" eb="5">
      <t>マエ</t>
    </rPh>
    <rPh sb="5" eb="7">
      <t>ホソウ</t>
    </rPh>
    <rPh sb="14" eb="16">
      <t>ネンド</t>
    </rPh>
    <phoneticPr fontId="1"/>
  </si>
  <si>
    <t>0000Da0632</t>
    <phoneticPr fontId="1"/>
  </si>
  <si>
    <t>中央線相模湖駅構内駅前広場舗装工事</t>
    <rPh sb="0" eb="3">
      <t>チュウオウセン</t>
    </rPh>
    <rPh sb="3" eb="6">
      <t>サガミコ</t>
    </rPh>
    <rPh sb="6" eb="7">
      <t>エキ</t>
    </rPh>
    <rPh sb="7" eb="9">
      <t>コウナイ</t>
    </rPh>
    <rPh sb="9" eb="11">
      <t>エキマエ</t>
    </rPh>
    <rPh sb="11" eb="13">
      <t>ヒロバ</t>
    </rPh>
    <rPh sb="13" eb="15">
      <t>ホソウ</t>
    </rPh>
    <rPh sb="15" eb="17">
      <t>コウジ</t>
    </rPh>
    <phoneticPr fontId="1"/>
  </si>
  <si>
    <t>0000Cc1105</t>
    <phoneticPr fontId="1"/>
  </si>
  <si>
    <t>満州開拓民に関する書類　付、南方開拓</t>
  </si>
  <si>
    <t>青野原村（郷土）25</t>
    <rPh sb="0" eb="2">
      <t>アオノ</t>
    </rPh>
    <rPh sb="2" eb="4">
      <t>ハラムラ</t>
    </rPh>
    <rPh sb="5" eb="7">
      <t>キョウド</t>
    </rPh>
    <phoneticPr fontId="1"/>
  </si>
  <si>
    <t>0000Cb1072</t>
    <phoneticPr fontId="1"/>
  </si>
  <si>
    <t>満州開拓団関係書類（消息調査簿）</t>
    <rPh sb="0" eb="2">
      <t>マンシュウ</t>
    </rPh>
    <rPh sb="2" eb="5">
      <t>カイタクダン</t>
    </rPh>
    <rPh sb="5" eb="7">
      <t>カンケイ</t>
    </rPh>
    <rPh sb="7" eb="9">
      <t>ショルイ</t>
    </rPh>
    <rPh sb="10" eb="12">
      <t>ショウソク</t>
    </rPh>
    <rPh sb="12" eb="14">
      <t>チョウサ</t>
    </rPh>
    <rPh sb="14" eb="15">
      <t>ボ</t>
    </rPh>
    <phoneticPr fontId="1"/>
  </si>
  <si>
    <t>青根68</t>
    <rPh sb="0" eb="2">
      <t>アオネ</t>
    </rPh>
    <phoneticPr fontId="1"/>
  </si>
  <si>
    <t>0000Cb1066</t>
    <phoneticPr fontId="1"/>
  </si>
  <si>
    <t>満州開拓団関係書類（会計文書綴）</t>
    <rPh sb="0" eb="2">
      <t>マンシュウ</t>
    </rPh>
    <rPh sb="2" eb="5">
      <t>カイタクダン</t>
    </rPh>
    <rPh sb="5" eb="7">
      <t>カンケイ</t>
    </rPh>
    <rPh sb="7" eb="9">
      <t>ショルイ</t>
    </rPh>
    <rPh sb="10" eb="12">
      <t>カイケイ</t>
    </rPh>
    <rPh sb="12" eb="14">
      <t>ブンショ</t>
    </rPh>
    <rPh sb="14" eb="15">
      <t>ツヅ</t>
    </rPh>
    <phoneticPr fontId="1"/>
  </si>
  <si>
    <t>2024Aa0023</t>
    <phoneticPr fontId="1"/>
  </si>
  <si>
    <t>友好都市</t>
    <rPh sb="0" eb="2">
      <t>ユウコウ</t>
    </rPh>
    <rPh sb="2" eb="4">
      <t>トシ</t>
    </rPh>
    <phoneticPr fontId="1"/>
  </si>
  <si>
    <t>R6相模原19</t>
    <rPh sb="2" eb="5">
      <t>サガミハラ</t>
    </rPh>
    <phoneticPr fontId="1"/>
  </si>
  <si>
    <t>木村美幸</t>
    <rPh sb="0" eb="2">
      <t>キムラ</t>
    </rPh>
    <rPh sb="2" eb="4">
      <t>ミユキ</t>
    </rPh>
    <phoneticPr fontId="1"/>
  </si>
  <si>
    <t>利用可</t>
    <rPh sb="0" eb="2">
      <t>リヨウ</t>
    </rPh>
    <rPh sb="2" eb="3">
      <t>カ</t>
    </rPh>
    <phoneticPr fontId="1"/>
  </si>
  <si>
    <t>2021Ag0523</t>
    <phoneticPr fontId="1"/>
  </si>
  <si>
    <t>徴兵適齢者名簿</t>
    <rPh sb="0" eb="2">
      <t>チョウヘイ</t>
    </rPh>
    <rPh sb="2" eb="5">
      <t>テキレイシャ</t>
    </rPh>
    <rPh sb="5" eb="7">
      <t>メイボ</t>
    </rPh>
    <phoneticPr fontId="1"/>
  </si>
  <si>
    <t>R3田名村47</t>
    <rPh sb="2" eb="4">
      <t>タナ</t>
    </rPh>
    <rPh sb="4" eb="5">
      <t>ムラ</t>
    </rPh>
    <phoneticPr fontId="1"/>
  </si>
  <si>
    <t>2021Ag0519</t>
    <phoneticPr fontId="1"/>
  </si>
  <si>
    <t>徴兵適令届</t>
    <rPh sb="0" eb="2">
      <t>チョウヘイ</t>
    </rPh>
    <rPh sb="2" eb="3">
      <t>テキ</t>
    </rPh>
    <rPh sb="3" eb="4">
      <t>レイ</t>
    </rPh>
    <rPh sb="4" eb="5">
      <t>トドケ</t>
    </rPh>
    <phoneticPr fontId="1"/>
  </si>
  <si>
    <t>0000Bb0006</t>
    <phoneticPr fontId="1"/>
  </si>
  <si>
    <t>大正6年徴兵二関スル書類</t>
    <rPh sb="0" eb="2">
      <t>タイショウ</t>
    </rPh>
    <rPh sb="3" eb="4">
      <t>ネン</t>
    </rPh>
    <rPh sb="4" eb="6">
      <t>チョウヘイ</t>
    </rPh>
    <rPh sb="6" eb="7">
      <t>ニ</t>
    </rPh>
    <rPh sb="7" eb="8">
      <t>カン</t>
    </rPh>
    <rPh sb="10" eb="12">
      <t>ショルイ</t>
    </rPh>
    <phoneticPr fontId="1"/>
  </si>
  <si>
    <t>川尻村１</t>
    <phoneticPr fontId="1"/>
  </si>
  <si>
    <t>0000Bb0159</t>
    <phoneticPr fontId="1"/>
  </si>
  <si>
    <t>大正4年～大正5年徴兵二関スル書類</t>
    <rPh sb="0" eb="2">
      <t>タイショウ</t>
    </rPh>
    <rPh sb="3" eb="4">
      <t>ネン</t>
    </rPh>
    <rPh sb="5" eb="7">
      <t>タイショウ</t>
    </rPh>
    <rPh sb="8" eb="9">
      <t>ネン</t>
    </rPh>
    <rPh sb="9" eb="11">
      <t>チョウヘイ</t>
    </rPh>
    <rPh sb="11" eb="12">
      <t>ニ</t>
    </rPh>
    <rPh sb="12" eb="13">
      <t>カン</t>
    </rPh>
    <rPh sb="15" eb="17">
      <t>ショルイ</t>
    </rPh>
    <phoneticPr fontId="1"/>
  </si>
  <si>
    <t>川尻村９</t>
    <rPh sb="0" eb="3">
      <t>カワシリムラ</t>
    </rPh>
    <phoneticPr fontId="1"/>
  </si>
  <si>
    <t>0000Bb0157</t>
    <phoneticPr fontId="1"/>
  </si>
  <si>
    <t>大正２年～大正３年徴兵二関スル書類</t>
    <rPh sb="0" eb="2">
      <t>タイショウ</t>
    </rPh>
    <rPh sb="3" eb="4">
      <t>ネン</t>
    </rPh>
    <rPh sb="5" eb="7">
      <t>タイショウ</t>
    </rPh>
    <rPh sb="8" eb="9">
      <t>ネン</t>
    </rPh>
    <rPh sb="9" eb="11">
      <t>チョウヘイ</t>
    </rPh>
    <rPh sb="11" eb="12">
      <t>ニ</t>
    </rPh>
    <rPh sb="12" eb="13">
      <t>カン</t>
    </rPh>
    <rPh sb="15" eb="17">
      <t>ショルイ</t>
    </rPh>
    <phoneticPr fontId="1"/>
  </si>
  <si>
    <t>2021Aj0183</t>
    <phoneticPr fontId="1"/>
  </si>
  <si>
    <t>徴兵適齢届</t>
    <rPh sb="0" eb="2">
      <t>チョウヘイ</t>
    </rPh>
    <rPh sb="2" eb="4">
      <t>テキレイ</t>
    </rPh>
    <rPh sb="4" eb="5">
      <t>トドケ</t>
    </rPh>
    <phoneticPr fontId="1"/>
  </si>
  <si>
    <t>R3大沢村32</t>
    <rPh sb="2" eb="4">
      <t>オオサワ</t>
    </rPh>
    <rPh sb="4" eb="5">
      <t>ムラ</t>
    </rPh>
    <phoneticPr fontId="1"/>
  </si>
  <si>
    <t>0000Bb0137</t>
    <phoneticPr fontId="1"/>
  </si>
  <si>
    <t>明治35～39年徴兵二関スル各自届書</t>
    <rPh sb="7" eb="8">
      <t>ネン</t>
    </rPh>
    <rPh sb="8" eb="10">
      <t>チョウヘイ</t>
    </rPh>
    <rPh sb="10" eb="11">
      <t>ニ</t>
    </rPh>
    <rPh sb="11" eb="12">
      <t>カン</t>
    </rPh>
    <rPh sb="14" eb="16">
      <t>カクジ</t>
    </rPh>
    <rPh sb="16" eb="17">
      <t>トドケ</t>
    </rPh>
    <rPh sb="17" eb="18">
      <t>ショ</t>
    </rPh>
    <phoneticPr fontId="1"/>
  </si>
  <si>
    <t>川尻村8</t>
    <rPh sb="0" eb="3">
      <t>カワシリムラ</t>
    </rPh>
    <phoneticPr fontId="1"/>
  </si>
  <si>
    <t>0000Cd0570</t>
    <phoneticPr fontId="1"/>
  </si>
  <si>
    <t>徴兵壮丁名簿</t>
    <rPh sb="0" eb="2">
      <t>チョウヘイ</t>
    </rPh>
    <rPh sb="2" eb="4">
      <t>ソウテイ</t>
    </rPh>
    <rPh sb="4" eb="6">
      <t>メイボ</t>
    </rPh>
    <phoneticPr fontId="1"/>
  </si>
  <si>
    <t>串川22-1</t>
    <rPh sb="0" eb="2">
      <t>クシカワ</t>
    </rPh>
    <phoneticPr fontId="1"/>
  </si>
  <si>
    <t>0000Cd1880</t>
    <phoneticPr fontId="1"/>
  </si>
  <si>
    <t>徴兵検査関係綴</t>
    <rPh sb="0" eb="2">
      <t>チョウヘイ</t>
    </rPh>
    <rPh sb="2" eb="4">
      <t>ケンサ</t>
    </rPh>
    <rPh sb="4" eb="6">
      <t>カンケイ</t>
    </rPh>
    <rPh sb="6" eb="7">
      <t>ツヅ</t>
    </rPh>
    <phoneticPr fontId="1"/>
  </si>
  <si>
    <t>串川支所（郷土）10-2</t>
    <rPh sb="0" eb="4">
      <t>クシカワシショ</t>
    </rPh>
    <rPh sb="5" eb="7">
      <t>キョウド</t>
    </rPh>
    <phoneticPr fontId="1"/>
  </si>
  <si>
    <t>2021Ag0499</t>
    <phoneticPr fontId="1"/>
  </si>
  <si>
    <t>徴兵人別表</t>
    <rPh sb="0" eb="3">
      <t>チョウヘイニン</t>
    </rPh>
    <rPh sb="3" eb="5">
      <t>ベッピョウ</t>
    </rPh>
    <phoneticPr fontId="1"/>
  </si>
  <si>
    <t>R3田名村46</t>
    <rPh sb="2" eb="4">
      <t>タナ</t>
    </rPh>
    <rPh sb="4" eb="5">
      <t>ムラ</t>
    </rPh>
    <phoneticPr fontId="1"/>
  </si>
  <si>
    <t>0000Eb0951</t>
    <phoneticPr fontId="1"/>
  </si>
  <si>
    <t>徴兵処分未済者　徴集延期者</t>
  </si>
  <si>
    <t>牧野63</t>
    <rPh sb="0" eb="2">
      <t>マギノ</t>
    </rPh>
    <phoneticPr fontId="1"/>
  </si>
  <si>
    <t>0000Eb0950</t>
    <phoneticPr fontId="1"/>
  </si>
  <si>
    <t>徴兵適齢届</t>
    <rPh sb="0" eb="4">
      <t>チョウヘイテキレイ</t>
    </rPh>
    <rPh sb="4" eb="5">
      <t>トドケ</t>
    </rPh>
    <phoneticPr fontId="1"/>
  </si>
  <si>
    <t>0000Cd0647</t>
    <phoneticPr fontId="1"/>
  </si>
  <si>
    <t>徴兵に関する綴</t>
    <rPh sb="0" eb="2">
      <t>チョウヘイ</t>
    </rPh>
    <rPh sb="3" eb="4">
      <t>カン</t>
    </rPh>
    <rPh sb="6" eb="7">
      <t>テイ</t>
    </rPh>
    <phoneticPr fontId="1"/>
  </si>
  <si>
    <t>串川37</t>
    <rPh sb="0" eb="2">
      <t>クシカワ</t>
    </rPh>
    <phoneticPr fontId="1"/>
  </si>
  <si>
    <t>0000Cb0958</t>
    <phoneticPr fontId="1"/>
  </si>
  <si>
    <t>青根64</t>
    <rPh sb="0" eb="2">
      <t>アオネ</t>
    </rPh>
    <phoneticPr fontId="1"/>
  </si>
  <si>
    <t>0000Eb0938</t>
    <phoneticPr fontId="1"/>
  </si>
  <si>
    <t>2021Ag0528</t>
    <phoneticPr fontId="1"/>
  </si>
  <si>
    <t>徴兵検査通達書</t>
    <rPh sb="0" eb="2">
      <t>チョウヘイ</t>
    </rPh>
    <rPh sb="2" eb="4">
      <t>ケンサ</t>
    </rPh>
    <rPh sb="4" eb="6">
      <t>ツウタツ</t>
    </rPh>
    <rPh sb="6" eb="7">
      <t>ショ</t>
    </rPh>
    <phoneticPr fontId="1"/>
  </si>
  <si>
    <t>R3田名村48</t>
    <rPh sb="2" eb="5">
      <t>タナムラ</t>
    </rPh>
    <phoneticPr fontId="1"/>
  </si>
  <si>
    <t>0000Cc1081</t>
    <phoneticPr fontId="1"/>
  </si>
  <si>
    <t>徴兵適齢届書</t>
    <rPh sb="0" eb="2">
      <t>チョウヘイ</t>
    </rPh>
    <rPh sb="2" eb="4">
      <t>テキレイ</t>
    </rPh>
    <rPh sb="4" eb="6">
      <t>トドケショ</t>
    </rPh>
    <phoneticPr fontId="1"/>
  </si>
  <si>
    <t>青野原村（郷土）24</t>
    <rPh sb="0" eb="3">
      <t>アオノハラ</t>
    </rPh>
    <rPh sb="3" eb="4">
      <t>ムラ</t>
    </rPh>
    <rPh sb="5" eb="7">
      <t>キョウド</t>
    </rPh>
    <phoneticPr fontId="1"/>
  </si>
  <si>
    <t>0000Cc1080</t>
    <phoneticPr fontId="1"/>
  </si>
  <si>
    <t>徴兵適齢届書綴</t>
    <rPh sb="0" eb="2">
      <t>チョウヘイ</t>
    </rPh>
    <rPh sb="2" eb="4">
      <t>テキレイ</t>
    </rPh>
    <rPh sb="4" eb="6">
      <t>トドケショ</t>
    </rPh>
    <rPh sb="6" eb="7">
      <t>ツヅ</t>
    </rPh>
    <phoneticPr fontId="1"/>
  </si>
  <si>
    <t>2021Aj0184</t>
    <phoneticPr fontId="1"/>
  </si>
  <si>
    <t>徴兵二関スル書類</t>
    <rPh sb="0" eb="3">
      <t>チョウヘイニ</t>
    </rPh>
    <rPh sb="3" eb="4">
      <t>カン</t>
    </rPh>
    <rPh sb="6" eb="8">
      <t>ショルイ</t>
    </rPh>
    <phoneticPr fontId="1"/>
  </si>
  <si>
    <t>R3大沢村32</t>
    <rPh sb="2" eb="5">
      <t>オオサワムラ</t>
    </rPh>
    <phoneticPr fontId="1"/>
  </si>
  <si>
    <t>2021Ah0084</t>
    <phoneticPr fontId="1"/>
  </si>
  <si>
    <t>召集徴兵在郷軍人他</t>
    <rPh sb="0" eb="2">
      <t>ショウシュウ</t>
    </rPh>
    <rPh sb="2" eb="4">
      <t>チョウヘイ</t>
    </rPh>
    <rPh sb="4" eb="6">
      <t>ザイキョウ</t>
    </rPh>
    <rPh sb="6" eb="8">
      <t>グンジン</t>
    </rPh>
    <rPh sb="8" eb="9">
      <t>ホカ</t>
    </rPh>
    <phoneticPr fontId="1"/>
  </si>
  <si>
    <t>R3麻溝村48</t>
    <rPh sb="2" eb="5">
      <t>アサミゾムラ</t>
    </rPh>
    <phoneticPr fontId="1"/>
  </si>
  <si>
    <t>江成政興</t>
  </si>
  <si>
    <t>2013Ab0061</t>
  </si>
  <si>
    <t>訴訟経過</t>
  </si>
  <si>
    <t>H25相模原33</t>
  </si>
  <si>
    <t>2013Ab0064</t>
  </si>
  <si>
    <t>H25相模原34</t>
  </si>
  <si>
    <t>2021Ba0304</t>
  </si>
  <si>
    <t>相模原市三栗山スポーツ広場関係綴</t>
  </si>
  <si>
    <t>R3城山町22</t>
  </si>
  <si>
    <t>2021Ag0236</t>
  </si>
  <si>
    <t>７ケ村共有三栗山秣場関係書類</t>
  </si>
  <si>
    <t>R3田名村25</t>
  </si>
  <si>
    <t>長嶋優</t>
  </si>
  <si>
    <t>2021Aj0026</t>
  </si>
  <si>
    <t>村会書類</t>
  </si>
  <si>
    <t>R3大沢村７</t>
  </si>
  <si>
    <t>2021Aj0025</t>
  </si>
  <si>
    <t>村会々議録及議決書</t>
  </si>
  <si>
    <t>2021Ag0035</t>
  </si>
  <si>
    <t>R3田名村3</t>
  </si>
  <si>
    <t>阿部晃三</t>
  </si>
  <si>
    <t>2021Ba0414</t>
  </si>
  <si>
    <t>道路法９０条譲与若葉台地区</t>
  </si>
  <si>
    <t>R3城山町32</t>
  </si>
  <si>
    <t>大森隆之</t>
  </si>
  <si>
    <t>2018Aa0498</t>
  </si>
  <si>
    <t>昭和６２年度　相模湖町予算書</t>
  </si>
  <si>
    <t>H30相模原39</t>
  </si>
  <si>
    <t>2019Aa0440</t>
  </si>
  <si>
    <t>昭和６３年度　相模湖町予算書</t>
  </si>
  <si>
    <t>R1相模原31</t>
  </si>
  <si>
    <t>2020Aa0483</t>
  </si>
  <si>
    <t>平成元年度　相模湖町予算書</t>
  </si>
  <si>
    <t>R2相模原42</t>
  </si>
  <si>
    <t>2021Da0052</t>
  </si>
  <si>
    <t>相模湖町予算書</t>
  </si>
  <si>
    <t>R3相模湖町4</t>
  </si>
  <si>
    <t>2018Aa0500</t>
  </si>
  <si>
    <t>昭和６２年度　相模湖町決算書</t>
  </si>
  <si>
    <t>2019Aa0441</t>
  </si>
  <si>
    <t>昭和６３年度　相模湖町決算書</t>
  </si>
  <si>
    <t>2020Aa0486</t>
  </si>
  <si>
    <t>平成元年度　相模湖町決算書</t>
  </si>
  <si>
    <t>2024Da0017</t>
  </si>
  <si>
    <t>決算書・決算事項別明細書（歴）相模湖町分</t>
  </si>
  <si>
    <t>R6相模湖町02</t>
  </si>
  <si>
    <t>2024Da0030</t>
  </si>
  <si>
    <t>決算書・決算事項別明細書（歴）</t>
  </si>
  <si>
    <t>R6相模湖町05</t>
  </si>
  <si>
    <t>0000Da0436</t>
  </si>
  <si>
    <t>会議録及び議決書　昭和３８年</t>
  </si>
  <si>
    <t>旧相模湖町7</t>
  </si>
  <si>
    <t>0000Da0529</t>
  </si>
  <si>
    <t>会議録及び議決書　昭和５０年</t>
  </si>
  <si>
    <t>旧相模湖町23</t>
  </si>
  <si>
    <t>0000Da0505</t>
  </si>
  <si>
    <t>会議録及び議決書　昭和４９年</t>
  </si>
  <si>
    <t>旧相模湖町21</t>
  </si>
  <si>
    <t>0000Da0537</t>
  </si>
  <si>
    <t>会議録及び議決書　昭和５１年</t>
  </si>
  <si>
    <t>旧相模湖町25</t>
  </si>
  <si>
    <t>0000Da0546</t>
  </si>
  <si>
    <t>会議録及び議決書　昭和５２年</t>
  </si>
  <si>
    <t>旧相模湖町26</t>
  </si>
  <si>
    <t>0000Da0551</t>
  </si>
  <si>
    <t>会議録及び議決書　昭和５３年（度）</t>
  </si>
  <si>
    <t>0000Da0561</t>
  </si>
  <si>
    <t>会議録及び議決書　昭和54～55年（第175回～第181回）</t>
  </si>
  <si>
    <t>旧相模湖町27</t>
  </si>
  <si>
    <t>0000Da0566</t>
  </si>
  <si>
    <t>会議録及び議決書　昭和55、56年</t>
  </si>
  <si>
    <t>2017Da0006</t>
  </si>
  <si>
    <t>昭和61年1月から昭和61年6月　第214回～第216回　本会議議案、会議録及び議決書</t>
  </si>
  <si>
    <t>H29相模湖1</t>
  </si>
  <si>
    <t>2021Af0058</t>
  </si>
  <si>
    <t>R3大野村15</t>
  </si>
  <si>
    <t>2021Ag0054</t>
  </si>
  <si>
    <t>R3田名村5</t>
  </si>
  <si>
    <t>0000Da0594</t>
    <phoneticPr fontId="1"/>
  </si>
  <si>
    <t>会議録及び議決書　昭和57年</t>
    <rPh sb="0" eb="2">
      <t>カイギ</t>
    </rPh>
    <rPh sb="2" eb="3">
      <t>ロク</t>
    </rPh>
    <rPh sb="3" eb="4">
      <t>オヨ</t>
    </rPh>
    <rPh sb="5" eb="7">
      <t>ギケツ</t>
    </rPh>
    <rPh sb="7" eb="8">
      <t>ショ</t>
    </rPh>
    <rPh sb="9" eb="11">
      <t>ショウワ</t>
    </rPh>
    <rPh sb="13" eb="14">
      <t>ネン</t>
    </rPh>
    <phoneticPr fontId="1"/>
  </si>
  <si>
    <t>旧相模湖町29</t>
    <rPh sb="0" eb="1">
      <t>キュウ</t>
    </rPh>
    <rPh sb="1" eb="5">
      <t>サガミコマチ</t>
    </rPh>
    <phoneticPr fontId="1"/>
  </si>
  <si>
    <t>0000Da0602</t>
    <phoneticPr fontId="1"/>
  </si>
  <si>
    <t>会議録及び議決書　昭和58～59年</t>
    <rPh sb="0" eb="2">
      <t>カイギ</t>
    </rPh>
    <rPh sb="2" eb="3">
      <t>ロク</t>
    </rPh>
    <rPh sb="3" eb="4">
      <t>オヨ</t>
    </rPh>
    <rPh sb="5" eb="7">
      <t>ギケツ</t>
    </rPh>
    <rPh sb="7" eb="8">
      <t>ショ</t>
    </rPh>
    <rPh sb="9" eb="11">
      <t>ショウワ</t>
    </rPh>
    <rPh sb="16" eb="17">
      <t>ネン</t>
    </rPh>
    <phoneticPr fontId="1"/>
  </si>
  <si>
    <t>旧相模湖町30</t>
    <rPh sb="0" eb="1">
      <t>キュウ</t>
    </rPh>
    <rPh sb="1" eb="5">
      <t>サガミコマチ</t>
    </rPh>
    <phoneticPr fontId="1"/>
  </si>
  <si>
    <t>0000Da0621</t>
    <phoneticPr fontId="1"/>
  </si>
  <si>
    <t>会議録及び議決書　昭和59年</t>
    <rPh sb="0" eb="2">
      <t>カイギ</t>
    </rPh>
    <rPh sb="2" eb="3">
      <t>ロク</t>
    </rPh>
    <rPh sb="3" eb="4">
      <t>オヨ</t>
    </rPh>
    <rPh sb="5" eb="7">
      <t>ギケツ</t>
    </rPh>
    <rPh sb="7" eb="8">
      <t>ショ</t>
    </rPh>
    <rPh sb="9" eb="11">
      <t>ショウワ</t>
    </rPh>
    <rPh sb="13" eb="14">
      <t>ネン</t>
    </rPh>
    <phoneticPr fontId="1"/>
  </si>
  <si>
    <t>旧相模湖町31</t>
    <rPh sb="0" eb="1">
      <t>キュウ</t>
    </rPh>
    <rPh sb="1" eb="5">
      <t>サガミコマチ</t>
    </rPh>
    <phoneticPr fontId="1"/>
  </si>
  <si>
    <t>2016Da0018</t>
    <phoneticPr fontId="1"/>
  </si>
  <si>
    <t>本会議書類（議案・会議録）</t>
    <rPh sb="0" eb="3">
      <t>ホンカイギ</t>
    </rPh>
    <rPh sb="3" eb="5">
      <t>ショルイ</t>
    </rPh>
    <rPh sb="6" eb="8">
      <t>ギアン</t>
    </rPh>
    <rPh sb="9" eb="12">
      <t>カイギロク</t>
    </rPh>
    <phoneticPr fontId="1"/>
  </si>
  <si>
    <t>H28相模湖ー04</t>
    <rPh sb="3" eb="5">
      <t>サガミ</t>
    </rPh>
    <rPh sb="5" eb="6">
      <t>コ</t>
    </rPh>
    <phoneticPr fontId="1"/>
  </si>
  <si>
    <t>0000Da0418</t>
    <phoneticPr fontId="1"/>
  </si>
  <si>
    <t>会議録及び議決書　昭和33年</t>
    <rPh sb="0" eb="2">
      <t>カイギ</t>
    </rPh>
    <rPh sb="2" eb="3">
      <t>ロク</t>
    </rPh>
    <rPh sb="3" eb="4">
      <t>オヨ</t>
    </rPh>
    <rPh sb="5" eb="7">
      <t>ギケツ</t>
    </rPh>
    <rPh sb="7" eb="8">
      <t>ショ</t>
    </rPh>
    <rPh sb="9" eb="11">
      <t>ショウワ</t>
    </rPh>
    <rPh sb="13" eb="14">
      <t>ネン</t>
    </rPh>
    <phoneticPr fontId="1"/>
  </si>
  <si>
    <t>旧相模湖町5</t>
    <rPh sb="0" eb="1">
      <t>キュウ</t>
    </rPh>
    <rPh sb="1" eb="5">
      <t>サガミコマチ</t>
    </rPh>
    <phoneticPr fontId="1"/>
  </si>
  <si>
    <t>0000Da0423</t>
    <phoneticPr fontId="1"/>
  </si>
  <si>
    <t>会議録及び議決書　昭和34年</t>
    <rPh sb="0" eb="2">
      <t>カイギ</t>
    </rPh>
    <rPh sb="2" eb="3">
      <t>ロク</t>
    </rPh>
    <rPh sb="3" eb="4">
      <t>オヨ</t>
    </rPh>
    <rPh sb="5" eb="7">
      <t>ギケツ</t>
    </rPh>
    <rPh sb="7" eb="8">
      <t>ショ</t>
    </rPh>
    <rPh sb="9" eb="11">
      <t>ショウワ</t>
    </rPh>
    <rPh sb="13" eb="14">
      <t>ネン</t>
    </rPh>
    <phoneticPr fontId="1"/>
  </si>
  <si>
    <t>計</t>
    <rPh sb="0" eb="1">
      <t>ケイ</t>
    </rPh>
    <phoneticPr fontId="1"/>
  </si>
  <si>
    <t>番号</t>
    <rPh sb="0" eb="2">
      <t>バンゴウ</t>
    </rPh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</si>
  <si>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</si>
  <si>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</si>
  <si>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</si>
  <si>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</si>
  <si>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</si>
  <si>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</si>
  <si>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</si>
  <si>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</si>
  <si>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</si>
  <si>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</si>
  <si>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</si>
  <si>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</si>
  <si>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</si>
  <si>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</si>
  <si>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</si>
  <si>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</si>
  <si>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</si>
  <si>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</si>
  <si>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</si>
  <si>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</si>
  <si>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</si>
  <si>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</si>
  <si>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</si>
  <si>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</si>
  <si>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</si>
  <si>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</si>
  <si>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</si>
  <si>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</si>
  <si>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</si>
  <si>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</si>
  <si>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</si>
  <si>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</si>
  <si>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</si>
  <si>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</si>
  <si>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</si>
  <si>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</si>
  <si>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</si>
  <si>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</si>
  <si>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</si>
  <si>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</si>
  <si>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</si>
  <si>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</si>
  <si>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</si>
  <si>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</si>
  <si>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</si>
  <si>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</si>
  <si>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</si>
  <si>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</si>
  <si>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</si>
  <si>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</si>
  <si>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</si>
  <si>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</si>
  <si>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</si>
  <si>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</si>
  <si>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</si>
  <si>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</si>
  <si>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</si>
  <si>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</si>
  <si>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</si>
  <si>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</si>
  <si>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</si>
  <si>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</si>
  <si>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</si>
  <si>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</si>
  <si>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</si>
  <si>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</si>
  <si>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</si>
  <si>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</si>
  <si>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</si>
  <si>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</si>
  <si>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</si>
  <si>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</si>
  <si>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</si>
  <si>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</si>
  <si>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</si>
  <si>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</si>
  <si>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</si>
  <si>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</si>
  <si>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</si>
  <si>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</si>
  <si>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</si>
  <si>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</si>
  <si>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</si>
  <si>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</si>
  <si>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８５</t>
  </si>
  <si>
    <t>８６</t>
  </si>
  <si>
    <t>８７</t>
  </si>
  <si>
    <t>８８</t>
  </si>
  <si>
    <t>８９</t>
  </si>
  <si>
    <t>９０</t>
  </si>
  <si>
    <t>９１</t>
  </si>
  <si>
    <t>９２</t>
  </si>
  <si>
    <t>歴史的公文書審査済一覧表</t>
    <rPh sb="0" eb="3">
      <t>レキシテキ</t>
    </rPh>
    <rPh sb="3" eb="6">
      <t>コウブンショ</t>
    </rPh>
    <rPh sb="6" eb="9">
      <t>シンサズ</t>
    </rPh>
    <rPh sb="9" eb="12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</si>
</sst>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FF00"/>
      <name val="游ゴシック"/>
      <family val="2"/>
      <charset val="128"/>
      <scheme val="minor"/>
    </font>
    <font>
      <sz val="11"/>
      <color theme="0" tint="-4.9989318521683403E-2"/>
      <name val="游ゴシック"/>
      <family val="2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>
      <alignment vertical="center"/>
    </xf>
    <xf numFmtId="58" fontId="0" fillId="2" borderId="1" xfId="0" applyNumberFormat="1" applyFill="1" applyBorder="1">
      <alignment vertical="center"/>
    </xf>
    <xf numFmtId="56" fontId="0" fillId="2" borderId="1" xfId="0" applyNumberFormat="1" applyFill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>
      <alignment vertical="center"/>
    </xf>
    <xf numFmtId="0" fontId="0" fillId="2" borderId="2" xfId="0" applyFill="1" applyBorder="1" applyAlignment="1">
      <alignment horizontal="center" vertical="center"/>
    </xf>
    <xf numFmtId="56" fontId="0" fillId="0" borderId="1" xfId="0" applyNumberFormat="1" applyBorder="1">
      <alignment vertical="center"/>
    </xf>
    <xf numFmtId="56" fontId="0" fillId="0" borderId="2" xfId="0" applyNumberFormat="1" applyBorder="1">
      <alignment vertical="center"/>
    </xf>
    <xf numFmtId="58" fontId="0" fillId="0" borderId="1" xfId="0" applyNumberForma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>
      <alignment vertical="center"/>
    </xf>
    <xf numFmtId="5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2" borderId="9" xfId="0" applyFill="1" applyBorder="1">
      <alignment vertical="center"/>
    </xf>
    <xf numFmtId="0" fontId="0" fillId="0" borderId="10" xfId="0" applyBorder="1">
      <alignment vertical="center"/>
    </xf>
    <xf numFmtId="0" fontId="0" fillId="2" borderId="10" xfId="0" applyFill="1" applyBorder="1">
      <alignment vertical="center"/>
    </xf>
    <xf numFmtId="0" fontId="0" fillId="0" borderId="11" xfId="0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56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56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2" borderId="13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8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"/>
  <sheetViews>
    <sheetView tabSelected="1" topLeftCell="I1" zoomScaleNormal="100" workbookViewId="0">
      <selection activeCell="J98" sqref="J98"/>
    </sheetView>
  </sheetViews>
  <sheetFormatPr defaultRowHeight="18" x14ac:dyDescent="0.55000000000000004"/>
  <cols>
    <col min="1" max="1" width="9.4140625" hidden="1" customWidth="1"/>
    <col min="2" max="2" width="14.9140625" hidden="1" customWidth="1"/>
    <col min="3" max="4" width="9.1640625" hidden="1" customWidth="1"/>
    <col min="5" max="5" width="0" hidden="1" customWidth="1"/>
    <col min="6" max="6" width="12" style="14" hidden="1" customWidth="1"/>
    <col min="7" max="7" width="10.58203125" hidden="1" customWidth="1"/>
    <col min="8" max="8" width="10.5" hidden="1" customWidth="1"/>
    <col min="9" max="9" width="5.83203125" customWidth="1"/>
    <col min="10" max="10" width="14.4140625" customWidth="1"/>
    <col min="11" max="11" width="58.4140625" style="14" customWidth="1"/>
    <col min="12" max="12" width="9.6640625" style="18" customWidth="1"/>
    <col min="13" max="13" width="15.9140625" style="14" hidden="1" customWidth="1"/>
    <col min="14" max="14" width="10.5" style="18" hidden="1" customWidth="1"/>
    <col min="15" max="15" width="11.1640625" hidden="1" customWidth="1"/>
    <col min="16" max="16" width="9.9140625" hidden="1" customWidth="1"/>
    <col min="17" max="17" width="45.08203125" hidden="1" customWidth="1"/>
    <col min="19" max="20" width="9" style="12"/>
  </cols>
  <sheetData>
    <row r="1" spans="1:21" ht="25.5" x14ac:dyDescent="0.55000000000000004">
      <c r="I1" s="77" t="s">
        <v>376</v>
      </c>
      <c r="J1" s="78"/>
      <c r="K1" s="78"/>
      <c r="L1" s="78"/>
    </row>
    <row r="2" spans="1:21" ht="18.5" thickBot="1" x14ac:dyDescent="0.6">
      <c r="I2" s="52"/>
      <c r="J2" s="52"/>
      <c r="K2" s="53"/>
      <c r="L2" s="51"/>
    </row>
    <row r="3" spans="1:21" ht="35" customHeight="1" x14ac:dyDescent="0.55000000000000004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5" t="s">
        <v>5</v>
      </c>
      <c r="G3" s="1" t="s">
        <v>6</v>
      </c>
      <c r="H3" s="35" t="s">
        <v>7</v>
      </c>
      <c r="I3" s="54" t="s">
        <v>283</v>
      </c>
      <c r="J3" s="55" t="s">
        <v>8</v>
      </c>
      <c r="K3" s="56" t="s">
        <v>9</v>
      </c>
      <c r="L3" s="57" t="s">
        <v>10</v>
      </c>
      <c r="M3" s="46" t="s">
        <v>11</v>
      </c>
      <c r="N3" s="39" t="s">
        <v>12</v>
      </c>
      <c r="O3" s="1" t="s">
        <v>13</v>
      </c>
      <c r="P3" s="1" t="s">
        <v>14</v>
      </c>
      <c r="Q3" s="1" t="s">
        <v>15</v>
      </c>
    </row>
    <row r="4" spans="1:21" ht="35" customHeight="1" x14ac:dyDescent="0.55000000000000004">
      <c r="A4" s="1">
        <v>4</v>
      </c>
      <c r="B4" s="25">
        <v>45874</v>
      </c>
      <c r="C4" s="23">
        <v>45888</v>
      </c>
      <c r="D4" s="1"/>
      <c r="E4" s="1" t="s">
        <v>16</v>
      </c>
      <c r="F4" s="15" t="s">
        <v>26</v>
      </c>
      <c r="G4" s="1" t="s">
        <v>18</v>
      </c>
      <c r="H4" s="35" t="s">
        <v>19</v>
      </c>
      <c r="I4" s="58" t="s">
        <v>284</v>
      </c>
      <c r="J4" s="59" t="s">
        <v>27</v>
      </c>
      <c r="K4" s="60" t="s">
        <v>28</v>
      </c>
      <c r="L4" s="61" t="s">
        <v>20</v>
      </c>
      <c r="M4" s="47" t="s">
        <v>29</v>
      </c>
      <c r="N4" s="40">
        <v>45876</v>
      </c>
      <c r="O4" s="23">
        <v>45898</v>
      </c>
      <c r="P4" s="1" t="s">
        <v>21</v>
      </c>
      <c r="Q4" s="2"/>
      <c r="S4" s="13">
        <f t="shared" ref="S4:S14" si="0">IF(A4&lt;&gt;"",1,0)</f>
        <v>1</v>
      </c>
      <c r="T4" s="13">
        <f t="shared" ref="T4:T14" si="1">IF(E4="電子",1,0)</f>
        <v>1</v>
      </c>
      <c r="U4" s="11" t="b">
        <f t="shared" ref="U4:U14" si="2">IF(AND(S4=1,T4=1),TRUE,"")</f>
        <v>1</v>
      </c>
    </row>
    <row r="5" spans="1:21" ht="35" customHeight="1" x14ac:dyDescent="0.55000000000000004">
      <c r="A5" s="1"/>
      <c r="B5" s="1" t="s">
        <v>23</v>
      </c>
      <c r="C5" s="1" t="s">
        <v>23</v>
      </c>
      <c r="D5" s="1"/>
      <c r="E5" s="1" t="s">
        <v>16</v>
      </c>
      <c r="F5" s="15" t="s">
        <v>23</v>
      </c>
      <c r="G5" s="1" t="s">
        <v>18</v>
      </c>
      <c r="H5" s="35" t="s">
        <v>19</v>
      </c>
      <c r="I5" s="58" t="s">
        <v>285</v>
      </c>
      <c r="J5" s="59" t="s">
        <v>30</v>
      </c>
      <c r="K5" s="60" t="s">
        <v>28</v>
      </c>
      <c r="L5" s="61" t="s">
        <v>20</v>
      </c>
      <c r="M5" s="47" t="s">
        <v>29</v>
      </c>
      <c r="N5" s="39" t="s">
        <v>23</v>
      </c>
      <c r="O5" s="1" t="s">
        <v>23</v>
      </c>
      <c r="P5" s="1" t="s">
        <v>21</v>
      </c>
      <c r="Q5" s="2"/>
      <c r="S5" s="13">
        <f t="shared" si="0"/>
        <v>0</v>
      </c>
      <c r="T5" s="13">
        <f t="shared" si="1"/>
        <v>1</v>
      </c>
      <c r="U5" s="11" t="str">
        <f t="shared" si="2"/>
        <v/>
      </c>
    </row>
    <row r="6" spans="1:21" ht="35" customHeight="1" x14ac:dyDescent="0.55000000000000004">
      <c r="A6" s="1">
        <v>5</v>
      </c>
      <c r="B6" s="25">
        <v>45883</v>
      </c>
      <c r="C6" s="23">
        <v>45897</v>
      </c>
      <c r="D6" s="1"/>
      <c r="E6" s="1" t="s">
        <v>16</v>
      </c>
      <c r="F6" s="15" t="s">
        <v>31</v>
      </c>
      <c r="G6" s="1" t="s">
        <v>18</v>
      </c>
      <c r="H6" s="35" t="s">
        <v>19</v>
      </c>
      <c r="I6" s="58" t="s">
        <v>286</v>
      </c>
      <c r="J6" s="59" t="s">
        <v>32</v>
      </c>
      <c r="K6" s="60" t="s">
        <v>33</v>
      </c>
      <c r="L6" s="61" t="s">
        <v>20</v>
      </c>
      <c r="M6" s="47" t="s">
        <v>34</v>
      </c>
      <c r="N6" s="40">
        <v>45880</v>
      </c>
      <c r="O6" s="23">
        <v>45889</v>
      </c>
      <c r="P6" s="1" t="s">
        <v>21</v>
      </c>
      <c r="Q6" s="2"/>
      <c r="S6" s="13">
        <f t="shared" si="0"/>
        <v>1</v>
      </c>
      <c r="T6" s="13">
        <f t="shared" si="1"/>
        <v>1</v>
      </c>
      <c r="U6" s="11" t="b">
        <f t="shared" si="2"/>
        <v>1</v>
      </c>
    </row>
    <row r="7" spans="1:21" ht="35" customHeight="1" x14ac:dyDescent="0.55000000000000004">
      <c r="A7" s="1"/>
      <c r="B7" s="1" t="s">
        <v>23</v>
      </c>
      <c r="C7" s="1" t="s">
        <v>23</v>
      </c>
      <c r="D7" s="1"/>
      <c r="E7" s="1" t="s">
        <v>16</v>
      </c>
      <c r="F7" s="15" t="s">
        <v>31</v>
      </c>
      <c r="G7" s="1" t="s">
        <v>18</v>
      </c>
      <c r="H7" s="35" t="s">
        <v>19</v>
      </c>
      <c r="I7" s="58" t="s">
        <v>287</v>
      </c>
      <c r="J7" s="59" t="s">
        <v>35</v>
      </c>
      <c r="K7" s="60" t="s">
        <v>36</v>
      </c>
      <c r="L7" s="61" t="s">
        <v>20</v>
      </c>
      <c r="M7" s="47" t="s">
        <v>37</v>
      </c>
      <c r="N7" s="39" t="s">
        <v>23</v>
      </c>
      <c r="O7" s="2" t="s">
        <v>23</v>
      </c>
      <c r="P7" s="1" t="s">
        <v>21</v>
      </c>
      <c r="Q7" s="2"/>
      <c r="S7" s="13">
        <f t="shared" si="0"/>
        <v>0</v>
      </c>
      <c r="T7" s="13">
        <f t="shared" si="1"/>
        <v>1</v>
      </c>
      <c r="U7" s="11" t="str">
        <f t="shared" si="2"/>
        <v/>
      </c>
    </row>
    <row r="8" spans="1:21" ht="35" customHeight="1" x14ac:dyDescent="0.55000000000000004">
      <c r="A8" s="1"/>
      <c r="B8" s="1" t="s">
        <v>23</v>
      </c>
      <c r="C8" s="1" t="s">
        <v>23</v>
      </c>
      <c r="D8" s="1"/>
      <c r="E8" s="1" t="s">
        <v>16</v>
      </c>
      <c r="F8" s="15" t="s">
        <v>31</v>
      </c>
      <c r="G8" s="1" t="s">
        <v>18</v>
      </c>
      <c r="H8" s="35" t="s">
        <v>19</v>
      </c>
      <c r="I8" s="58" t="s">
        <v>288</v>
      </c>
      <c r="J8" s="59" t="s">
        <v>38</v>
      </c>
      <c r="K8" s="62" t="s">
        <v>39</v>
      </c>
      <c r="L8" s="61" t="s">
        <v>20</v>
      </c>
      <c r="M8" s="47" t="s">
        <v>37</v>
      </c>
      <c r="N8" s="39" t="s">
        <v>23</v>
      </c>
      <c r="O8" s="2" t="s">
        <v>23</v>
      </c>
      <c r="P8" s="1" t="s">
        <v>21</v>
      </c>
      <c r="Q8" s="2"/>
      <c r="S8" s="13">
        <f t="shared" si="0"/>
        <v>0</v>
      </c>
      <c r="T8" s="13">
        <f t="shared" si="1"/>
        <v>1</v>
      </c>
      <c r="U8" s="11" t="str">
        <f t="shared" si="2"/>
        <v/>
      </c>
    </row>
    <row r="9" spans="1:21" ht="35" customHeight="1" x14ac:dyDescent="0.55000000000000004">
      <c r="A9" s="1"/>
      <c r="B9" s="1" t="s">
        <v>23</v>
      </c>
      <c r="C9" s="1" t="s">
        <v>23</v>
      </c>
      <c r="D9" s="1"/>
      <c r="E9" s="1" t="s">
        <v>16</v>
      </c>
      <c r="F9" s="15" t="s">
        <v>31</v>
      </c>
      <c r="G9" s="1" t="s">
        <v>18</v>
      </c>
      <c r="H9" s="35" t="s">
        <v>19</v>
      </c>
      <c r="I9" s="58" t="s">
        <v>289</v>
      </c>
      <c r="J9" s="59" t="s">
        <v>40</v>
      </c>
      <c r="K9" s="63" t="s">
        <v>41</v>
      </c>
      <c r="L9" s="61" t="s">
        <v>20</v>
      </c>
      <c r="M9" s="47" t="s">
        <v>37</v>
      </c>
      <c r="N9" s="39" t="s">
        <v>23</v>
      </c>
      <c r="O9" s="2" t="s">
        <v>23</v>
      </c>
      <c r="P9" s="1" t="s">
        <v>21</v>
      </c>
      <c r="Q9" s="2"/>
      <c r="S9" s="13">
        <f t="shared" si="0"/>
        <v>0</v>
      </c>
      <c r="T9" s="13">
        <f t="shared" si="1"/>
        <v>1</v>
      </c>
      <c r="U9" s="11" t="str">
        <f t="shared" si="2"/>
        <v/>
      </c>
    </row>
    <row r="10" spans="1:21" ht="35" customHeight="1" x14ac:dyDescent="0.55000000000000004">
      <c r="A10" s="1">
        <v>6</v>
      </c>
      <c r="B10" s="25">
        <v>45896</v>
      </c>
      <c r="C10" s="23">
        <v>45910</v>
      </c>
      <c r="D10" s="1"/>
      <c r="E10" s="1" t="s">
        <v>24</v>
      </c>
      <c r="F10" s="15" t="s">
        <v>42</v>
      </c>
      <c r="G10" s="1" t="s">
        <v>18</v>
      </c>
      <c r="H10" s="35" t="s">
        <v>19</v>
      </c>
      <c r="I10" s="58" t="s">
        <v>290</v>
      </c>
      <c r="J10" s="59" t="s">
        <v>43</v>
      </c>
      <c r="K10" s="60" t="s">
        <v>44</v>
      </c>
      <c r="L10" s="61" t="s">
        <v>20</v>
      </c>
      <c r="M10" s="47" t="s">
        <v>45</v>
      </c>
      <c r="N10" s="40">
        <v>45908</v>
      </c>
      <c r="O10" s="23">
        <v>45926</v>
      </c>
      <c r="P10" s="1" t="s">
        <v>21</v>
      </c>
      <c r="Q10" s="2"/>
      <c r="S10" s="13">
        <f t="shared" si="0"/>
        <v>1</v>
      </c>
      <c r="T10" s="13">
        <f t="shared" si="1"/>
        <v>0</v>
      </c>
      <c r="U10" s="11" t="str">
        <f t="shared" si="2"/>
        <v/>
      </c>
    </row>
    <row r="11" spans="1:21" ht="35" customHeight="1" x14ac:dyDescent="0.55000000000000004">
      <c r="A11" s="1"/>
      <c r="B11" s="1" t="s">
        <v>23</v>
      </c>
      <c r="C11" s="1" t="s">
        <v>23</v>
      </c>
      <c r="D11" s="1"/>
      <c r="E11" s="1" t="s">
        <v>24</v>
      </c>
      <c r="F11" s="15" t="s">
        <v>23</v>
      </c>
      <c r="G11" s="1" t="s">
        <v>18</v>
      </c>
      <c r="H11" s="35" t="s">
        <v>19</v>
      </c>
      <c r="I11" s="58" t="s">
        <v>291</v>
      </c>
      <c r="J11" s="59" t="s">
        <v>46</v>
      </c>
      <c r="K11" s="60" t="s">
        <v>47</v>
      </c>
      <c r="L11" s="61" t="s">
        <v>20</v>
      </c>
      <c r="M11" s="47" t="s">
        <v>23</v>
      </c>
      <c r="N11" s="39" t="s">
        <v>48</v>
      </c>
      <c r="O11" s="1" t="s">
        <v>23</v>
      </c>
      <c r="P11" s="1" t="s">
        <v>21</v>
      </c>
      <c r="Q11" s="2"/>
      <c r="S11" s="13">
        <f t="shared" si="0"/>
        <v>0</v>
      </c>
      <c r="T11" s="13">
        <f t="shared" si="1"/>
        <v>0</v>
      </c>
      <c r="U11" s="11" t="str">
        <f t="shared" si="2"/>
        <v/>
      </c>
    </row>
    <row r="12" spans="1:21" ht="35" customHeight="1" x14ac:dyDescent="0.55000000000000004">
      <c r="A12" s="1"/>
      <c r="B12" s="1" t="s">
        <v>23</v>
      </c>
      <c r="C12" s="1" t="s">
        <v>23</v>
      </c>
      <c r="D12" s="1"/>
      <c r="E12" s="1" t="s">
        <v>24</v>
      </c>
      <c r="F12" s="15" t="s">
        <v>23</v>
      </c>
      <c r="G12" s="1" t="s">
        <v>18</v>
      </c>
      <c r="H12" s="35" t="s">
        <v>19</v>
      </c>
      <c r="I12" s="58" t="s">
        <v>292</v>
      </c>
      <c r="J12" s="59" t="s">
        <v>49</v>
      </c>
      <c r="K12" s="60" t="s">
        <v>44</v>
      </c>
      <c r="L12" s="61" t="s">
        <v>20</v>
      </c>
      <c r="M12" s="47" t="s">
        <v>23</v>
      </c>
      <c r="N12" s="39" t="s">
        <v>48</v>
      </c>
      <c r="O12" s="1" t="s">
        <v>23</v>
      </c>
      <c r="P12" s="1" t="s">
        <v>21</v>
      </c>
      <c r="Q12" s="2"/>
      <c r="S12" s="13">
        <f t="shared" si="0"/>
        <v>0</v>
      </c>
      <c r="T12" s="13">
        <f t="shared" si="1"/>
        <v>0</v>
      </c>
      <c r="U12" s="11" t="str">
        <f t="shared" si="2"/>
        <v/>
      </c>
    </row>
    <row r="13" spans="1:21" ht="35" customHeight="1" x14ac:dyDescent="0.55000000000000004">
      <c r="A13" s="1"/>
      <c r="B13" s="1" t="s">
        <v>23</v>
      </c>
      <c r="C13" s="1" t="s">
        <v>23</v>
      </c>
      <c r="D13" s="1"/>
      <c r="E13" s="1" t="s">
        <v>24</v>
      </c>
      <c r="F13" s="15" t="s">
        <v>23</v>
      </c>
      <c r="G13" s="1" t="s">
        <v>18</v>
      </c>
      <c r="H13" s="35" t="s">
        <v>19</v>
      </c>
      <c r="I13" s="58" t="s">
        <v>293</v>
      </c>
      <c r="J13" s="59" t="s">
        <v>50</v>
      </c>
      <c r="K13" s="60" t="s">
        <v>51</v>
      </c>
      <c r="L13" s="61" t="s">
        <v>20</v>
      </c>
      <c r="M13" s="47" t="s">
        <v>52</v>
      </c>
      <c r="N13" s="39" t="s">
        <v>48</v>
      </c>
      <c r="O13" s="1" t="s">
        <v>23</v>
      </c>
      <c r="P13" s="1" t="s">
        <v>21</v>
      </c>
      <c r="Q13" s="2"/>
      <c r="S13" s="13">
        <f t="shared" si="0"/>
        <v>0</v>
      </c>
      <c r="T13" s="13">
        <f t="shared" si="1"/>
        <v>0</v>
      </c>
      <c r="U13" s="11" t="str">
        <f t="shared" si="2"/>
        <v/>
      </c>
    </row>
    <row r="14" spans="1:21" ht="35" customHeight="1" x14ac:dyDescent="0.55000000000000004">
      <c r="A14" s="1"/>
      <c r="B14" s="1" t="s">
        <v>23</v>
      </c>
      <c r="C14" s="1" t="s">
        <v>23</v>
      </c>
      <c r="D14" s="1"/>
      <c r="E14" s="1" t="s">
        <v>24</v>
      </c>
      <c r="F14" s="15" t="s">
        <v>23</v>
      </c>
      <c r="G14" s="1" t="s">
        <v>18</v>
      </c>
      <c r="H14" s="35" t="s">
        <v>19</v>
      </c>
      <c r="I14" s="58" t="s">
        <v>294</v>
      </c>
      <c r="J14" s="59" t="s">
        <v>53</v>
      </c>
      <c r="K14" s="60" t="s">
        <v>54</v>
      </c>
      <c r="L14" s="61" t="s">
        <v>20</v>
      </c>
      <c r="M14" s="47" t="s">
        <v>23</v>
      </c>
      <c r="N14" s="39" t="s">
        <v>48</v>
      </c>
      <c r="O14" s="1" t="s">
        <v>23</v>
      </c>
      <c r="P14" s="1" t="s">
        <v>21</v>
      </c>
      <c r="Q14" s="2"/>
      <c r="S14" s="13">
        <f t="shared" si="0"/>
        <v>0</v>
      </c>
      <c r="T14" s="13">
        <f t="shared" si="1"/>
        <v>0</v>
      </c>
      <c r="U14" s="11" t="str">
        <f t="shared" si="2"/>
        <v/>
      </c>
    </row>
    <row r="15" spans="1:21" ht="35" customHeight="1" x14ac:dyDescent="0.55000000000000004">
      <c r="A15" s="1"/>
      <c r="B15" s="1" t="s">
        <v>23</v>
      </c>
      <c r="C15" s="1" t="s">
        <v>23</v>
      </c>
      <c r="D15" s="1"/>
      <c r="E15" s="1" t="s">
        <v>24</v>
      </c>
      <c r="F15" s="15" t="s">
        <v>23</v>
      </c>
      <c r="G15" s="1" t="s">
        <v>18</v>
      </c>
      <c r="H15" s="35" t="s">
        <v>19</v>
      </c>
      <c r="I15" s="58" t="s">
        <v>295</v>
      </c>
      <c r="J15" s="59" t="s">
        <v>55</v>
      </c>
      <c r="K15" s="60" t="s">
        <v>56</v>
      </c>
      <c r="L15" s="61" t="s">
        <v>57</v>
      </c>
      <c r="M15" s="47" t="s">
        <v>23</v>
      </c>
      <c r="N15" s="39" t="s">
        <v>48</v>
      </c>
      <c r="O15" s="1" t="s">
        <v>23</v>
      </c>
      <c r="P15" s="1" t="s">
        <v>21</v>
      </c>
      <c r="Q15" s="2"/>
      <c r="S15" s="13">
        <f t="shared" ref="S15:S50" si="3">IF(A15&lt;&gt;"",1,0)</f>
        <v>0</v>
      </c>
      <c r="T15" s="13">
        <f t="shared" ref="T15:T50" si="4">IF(E15="電子",1,0)</f>
        <v>0</v>
      </c>
      <c r="U15" s="11" t="str">
        <f t="shared" ref="U15:U46" si="5">IF(AND(S15=1,T15=1),TRUE,"")</f>
        <v/>
      </c>
    </row>
    <row r="16" spans="1:21" ht="35" customHeight="1" x14ac:dyDescent="0.55000000000000004">
      <c r="A16" s="1"/>
      <c r="B16" s="1" t="s">
        <v>23</v>
      </c>
      <c r="C16" s="1" t="s">
        <v>23</v>
      </c>
      <c r="D16" s="1"/>
      <c r="E16" s="1" t="s">
        <v>24</v>
      </c>
      <c r="F16" s="15" t="s">
        <v>23</v>
      </c>
      <c r="G16" s="1" t="s">
        <v>18</v>
      </c>
      <c r="H16" s="35" t="s">
        <v>19</v>
      </c>
      <c r="I16" s="58" t="s">
        <v>296</v>
      </c>
      <c r="J16" s="59" t="s">
        <v>58</v>
      </c>
      <c r="K16" s="60" t="s">
        <v>59</v>
      </c>
      <c r="L16" s="61" t="s">
        <v>20</v>
      </c>
      <c r="M16" s="47" t="s">
        <v>60</v>
      </c>
      <c r="N16" s="39" t="s">
        <v>48</v>
      </c>
      <c r="O16" s="1" t="s">
        <v>23</v>
      </c>
      <c r="P16" s="1" t="s">
        <v>21</v>
      </c>
      <c r="Q16" s="2"/>
      <c r="S16" s="13">
        <f t="shared" si="3"/>
        <v>0</v>
      </c>
      <c r="T16" s="13">
        <f t="shared" si="4"/>
        <v>0</v>
      </c>
      <c r="U16" s="11" t="str">
        <f t="shared" si="5"/>
        <v/>
      </c>
    </row>
    <row r="17" spans="1:21" ht="35" customHeight="1" x14ac:dyDescent="0.55000000000000004">
      <c r="A17" s="1"/>
      <c r="B17" s="1" t="s">
        <v>23</v>
      </c>
      <c r="C17" s="1" t="s">
        <v>23</v>
      </c>
      <c r="D17" s="1"/>
      <c r="E17" s="1" t="s">
        <v>24</v>
      </c>
      <c r="F17" s="15" t="s">
        <v>23</v>
      </c>
      <c r="G17" s="1" t="s">
        <v>22</v>
      </c>
      <c r="H17" s="35" t="s">
        <v>19</v>
      </c>
      <c r="I17" s="58" t="s">
        <v>297</v>
      </c>
      <c r="J17" s="59" t="s">
        <v>61</v>
      </c>
      <c r="K17" s="60" t="s">
        <v>62</v>
      </c>
      <c r="L17" s="61" t="s">
        <v>20</v>
      </c>
      <c r="M17" s="47" t="s">
        <v>63</v>
      </c>
      <c r="N17" s="39" t="s">
        <v>48</v>
      </c>
      <c r="O17" s="1" t="s">
        <v>23</v>
      </c>
      <c r="P17" s="1" t="s">
        <v>21</v>
      </c>
      <c r="Q17" s="2"/>
      <c r="S17" s="13">
        <f t="shared" si="3"/>
        <v>0</v>
      </c>
      <c r="T17" s="13">
        <f t="shared" si="4"/>
        <v>0</v>
      </c>
      <c r="U17" s="11" t="str">
        <f t="shared" si="5"/>
        <v/>
      </c>
    </row>
    <row r="18" spans="1:21" s="8" customFormat="1" ht="35" customHeight="1" x14ac:dyDescent="0.55000000000000004">
      <c r="A18" s="5">
        <v>7</v>
      </c>
      <c r="B18" s="6">
        <v>45918</v>
      </c>
      <c r="C18" s="7">
        <v>45932</v>
      </c>
      <c r="D18" s="5"/>
      <c r="E18" s="5" t="s">
        <v>24</v>
      </c>
      <c r="F18" s="16" t="s">
        <v>64</v>
      </c>
      <c r="G18" s="5" t="s">
        <v>18</v>
      </c>
      <c r="H18" s="36" t="s">
        <v>19</v>
      </c>
      <c r="I18" s="58" t="s">
        <v>298</v>
      </c>
      <c r="J18" s="64" t="s">
        <v>65</v>
      </c>
      <c r="K18" s="65" t="s">
        <v>66</v>
      </c>
      <c r="L18" s="66" t="s">
        <v>20</v>
      </c>
      <c r="M18" s="48" t="s">
        <v>67</v>
      </c>
      <c r="N18" s="41">
        <v>45924</v>
      </c>
      <c r="O18" s="7">
        <v>45930</v>
      </c>
      <c r="P18" s="5" t="s">
        <v>21</v>
      </c>
      <c r="Q18" s="9"/>
      <c r="S18" s="20">
        <f t="shared" si="3"/>
        <v>1</v>
      </c>
      <c r="T18" s="20">
        <f t="shared" si="4"/>
        <v>0</v>
      </c>
      <c r="U18" s="21" t="str">
        <f t="shared" si="5"/>
        <v/>
      </c>
    </row>
    <row r="19" spans="1:21" ht="35" customHeight="1" x14ac:dyDescent="0.55000000000000004">
      <c r="A19" s="1">
        <v>8</v>
      </c>
      <c r="B19" s="25">
        <v>45932</v>
      </c>
      <c r="C19" s="23">
        <v>45946</v>
      </c>
      <c r="D19" s="1"/>
      <c r="E19" s="1" t="s">
        <v>24</v>
      </c>
      <c r="F19" s="15" t="s">
        <v>42</v>
      </c>
      <c r="G19" s="1" t="s">
        <v>18</v>
      </c>
      <c r="H19" s="35" t="s">
        <v>19</v>
      </c>
      <c r="I19" s="58" t="s">
        <v>299</v>
      </c>
      <c r="J19" s="59" t="s">
        <v>68</v>
      </c>
      <c r="K19" s="60" t="s">
        <v>69</v>
      </c>
      <c r="L19" s="61" t="s">
        <v>20</v>
      </c>
      <c r="M19" s="47" t="s">
        <v>70</v>
      </c>
      <c r="N19" s="40">
        <v>45940</v>
      </c>
      <c r="O19" s="23">
        <v>45958</v>
      </c>
      <c r="P19" s="1" t="s">
        <v>21</v>
      </c>
      <c r="Q19" s="2"/>
      <c r="S19" s="13">
        <f t="shared" si="3"/>
        <v>1</v>
      </c>
      <c r="T19" s="13">
        <f t="shared" si="4"/>
        <v>0</v>
      </c>
      <c r="U19" s="11" t="str">
        <f t="shared" si="5"/>
        <v/>
      </c>
    </row>
    <row r="20" spans="1:21" ht="35" customHeight="1" x14ac:dyDescent="0.55000000000000004">
      <c r="A20" s="1"/>
      <c r="B20" s="1" t="s">
        <v>23</v>
      </c>
      <c r="C20" s="1" t="s">
        <v>23</v>
      </c>
      <c r="D20" s="1"/>
      <c r="E20" s="1" t="s">
        <v>24</v>
      </c>
      <c r="F20" s="15" t="s">
        <v>23</v>
      </c>
      <c r="G20" s="1" t="s">
        <v>18</v>
      </c>
      <c r="H20" s="35" t="s">
        <v>19</v>
      </c>
      <c r="I20" s="58" t="s">
        <v>300</v>
      </c>
      <c r="J20" s="59" t="s">
        <v>71</v>
      </c>
      <c r="K20" s="60" t="s">
        <v>72</v>
      </c>
      <c r="L20" s="61" t="s">
        <v>20</v>
      </c>
      <c r="M20" s="47" t="s">
        <v>73</v>
      </c>
      <c r="N20" s="39" t="s">
        <v>23</v>
      </c>
      <c r="O20" s="1" t="s">
        <v>23</v>
      </c>
      <c r="P20" s="1" t="s">
        <v>21</v>
      </c>
      <c r="Q20" s="2"/>
      <c r="S20" s="13">
        <f t="shared" si="3"/>
        <v>0</v>
      </c>
      <c r="T20" s="13">
        <f t="shared" si="4"/>
        <v>0</v>
      </c>
      <c r="U20" s="11" t="str">
        <f t="shared" si="5"/>
        <v/>
      </c>
    </row>
    <row r="21" spans="1:21" ht="35" customHeight="1" x14ac:dyDescent="0.55000000000000004">
      <c r="A21" s="1"/>
      <c r="B21" s="1" t="s">
        <v>23</v>
      </c>
      <c r="C21" s="1" t="s">
        <v>23</v>
      </c>
      <c r="D21" s="1"/>
      <c r="E21" s="1" t="s">
        <v>24</v>
      </c>
      <c r="F21" s="15" t="s">
        <v>23</v>
      </c>
      <c r="G21" s="1" t="s">
        <v>18</v>
      </c>
      <c r="H21" s="35" t="s">
        <v>19</v>
      </c>
      <c r="I21" s="58" t="s">
        <v>301</v>
      </c>
      <c r="J21" s="59" t="s">
        <v>74</v>
      </c>
      <c r="K21" s="60" t="s">
        <v>75</v>
      </c>
      <c r="L21" s="61" t="s">
        <v>20</v>
      </c>
      <c r="M21" s="47" t="s">
        <v>76</v>
      </c>
      <c r="N21" s="39" t="s">
        <v>23</v>
      </c>
      <c r="O21" s="1" t="s">
        <v>23</v>
      </c>
      <c r="P21" s="1" t="s">
        <v>21</v>
      </c>
      <c r="Q21" s="2"/>
      <c r="S21" s="13">
        <f t="shared" si="3"/>
        <v>0</v>
      </c>
      <c r="T21" s="13">
        <f t="shared" si="4"/>
        <v>0</v>
      </c>
      <c r="U21" s="11" t="str">
        <f t="shared" si="5"/>
        <v/>
      </c>
    </row>
    <row r="22" spans="1:21" ht="35" customHeight="1" x14ac:dyDescent="0.55000000000000004">
      <c r="A22" s="1"/>
      <c r="B22" s="1" t="s">
        <v>23</v>
      </c>
      <c r="C22" s="1" t="s">
        <v>23</v>
      </c>
      <c r="D22" s="1"/>
      <c r="E22" s="1" t="s">
        <v>24</v>
      </c>
      <c r="F22" s="15" t="s">
        <v>23</v>
      </c>
      <c r="G22" s="1" t="s">
        <v>18</v>
      </c>
      <c r="H22" s="35" t="s">
        <v>19</v>
      </c>
      <c r="I22" s="58" t="s">
        <v>302</v>
      </c>
      <c r="J22" s="59" t="s">
        <v>77</v>
      </c>
      <c r="K22" s="60" t="s">
        <v>78</v>
      </c>
      <c r="L22" s="61" t="s">
        <v>20</v>
      </c>
      <c r="M22" s="47" t="s">
        <v>79</v>
      </c>
      <c r="N22" s="39" t="s">
        <v>23</v>
      </c>
      <c r="O22" s="1" t="s">
        <v>23</v>
      </c>
      <c r="P22" s="1" t="s">
        <v>21</v>
      </c>
      <c r="Q22" s="2"/>
      <c r="S22" s="13">
        <f t="shared" si="3"/>
        <v>0</v>
      </c>
      <c r="T22" s="13">
        <f t="shared" si="4"/>
        <v>0</v>
      </c>
      <c r="U22" s="11" t="str">
        <f t="shared" si="5"/>
        <v/>
      </c>
    </row>
    <row r="23" spans="1:21" ht="35" customHeight="1" x14ac:dyDescent="0.55000000000000004">
      <c r="A23" s="1"/>
      <c r="B23" s="1" t="s">
        <v>23</v>
      </c>
      <c r="C23" s="1" t="s">
        <v>23</v>
      </c>
      <c r="D23" s="1"/>
      <c r="E23" s="1" t="s">
        <v>24</v>
      </c>
      <c r="F23" s="15" t="s">
        <v>23</v>
      </c>
      <c r="G23" s="1" t="s">
        <v>18</v>
      </c>
      <c r="H23" s="35" t="s">
        <v>19</v>
      </c>
      <c r="I23" s="58" t="s">
        <v>303</v>
      </c>
      <c r="J23" s="59" t="s">
        <v>80</v>
      </c>
      <c r="K23" s="60" t="s">
        <v>81</v>
      </c>
      <c r="L23" s="61" t="s">
        <v>20</v>
      </c>
      <c r="M23" s="47" t="s">
        <v>82</v>
      </c>
      <c r="N23" s="39" t="s">
        <v>23</v>
      </c>
      <c r="O23" s="1" t="s">
        <v>23</v>
      </c>
      <c r="P23" s="1" t="s">
        <v>21</v>
      </c>
      <c r="Q23" s="2"/>
      <c r="S23" s="13">
        <f t="shared" si="3"/>
        <v>0</v>
      </c>
      <c r="T23" s="13">
        <f t="shared" si="4"/>
        <v>0</v>
      </c>
      <c r="U23" s="11" t="str">
        <f t="shared" si="5"/>
        <v/>
      </c>
    </row>
    <row r="24" spans="1:21" ht="35" customHeight="1" x14ac:dyDescent="0.55000000000000004">
      <c r="A24" s="1"/>
      <c r="B24" s="1" t="s">
        <v>23</v>
      </c>
      <c r="C24" s="1" t="s">
        <v>23</v>
      </c>
      <c r="D24" s="1"/>
      <c r="E24" s="1" t="s">
        <v>24</v>
      </c>
      <c r="F24" s="15" t="s">
        <v>23</v>
      </c>
      <c r="G24" s="1" t="s">
        <v>18</v>
      </c>
      <c r="H24" s="35" t="s">
        <v>19</v>
      </c>
      <c r="I24" s="58" t="s">
        <v>304</v>
      </c>
      <c r="J24" s="59" t="s">
        <v>83</v>
      </c>
      <c r="K24" s="60" t="s">
        <v>84</v>
      </c>
      <c r="L24" s="61" t="s">
        <v>57</v>
      </c>
      <c r="M24" s="47" t="s">
        <v>85</v>
      </c>
      <c r="N24" s="39" t="s">
        <v>23</v>
      </c>
      <c r="O24" s="1" t="s">
        <v>23</v>
      </c>
      <c r="P24" s="1" t="s">
        <v>21</v>
      </c>
      <c r="Q24" s="2"/>
      <c r="S24" s="13">
        <f t="shared" si="3"/>
        <v>0</v>
      </c>
      <c r="T24" s="13">
        <f t="shared" si="4"/>
        <v>0</v>
      </c>
      <c r="U24" s="11" t="str">
        <f t="shared" si="5"/>
        <v/>
      </c>
    </row>
    <row r="25" spans="1:21" ht="35" customHeight="1" x14ac:dyDescent="0.55000000000000004">
      <c r="A25" s="1"/>
      <c r="B25" s="1" t="s">
        <v>23</v>
      </c>
      <c r="C25" s="1" t="s">
        <v>23</v>
      </c>
      <c r="D25" s="1"/>
      <c r="E25" s="1" t="s">
        <v>24</v>
      </c>
      <c r="F25" s="15" t="s">
        <v>23</v>
      </c>
      <c r="G25" s="1" t="s">
        <v>18</v>
      </c>
      <c r="H25" s="35" t="s">
        <v>19</v>
      </c>
      <c r="I25" s="58" t="s">
        <v>305</v>
      </c>
      <c r="J25" s="59" t="s">
        <v>86</v>
      </c>
      <c r="K25" s="60" t="s">
        <v>87</v>
      </c>
      <c r="L25" s="61" t="s">
        <v>20</v>
      </c>
      <c r="M25" s="47" t="s">
        <v>88</v>
      </c>
      <c r="N25" s="39" t="s">
        <v>23</v>
      </c>
      <c r="O25" s="1" t="s">
        <v>23</v>
      </c>
      <c r="P25" s="1" t="s">
        <v>21</v>
      </c>
      <c r="Q25" s="2"/>
      <c r="S25" s="13">
        <f t="shared" si="3"/>
        <v>0</v>
      </c>
      <c r="T25" s="13">
        <f t="shared" si="4"/>
        <v>0</v>
      </c>
      <c r="U25" s="11" t="str">
        <f t="shared" si="5"/>
        <v/>
      </c>
    </row>
    <row r="26" spans="1:21" ht="35" customHeight="1" x14ac:dyDescent="0.55000000000000004">
      <c r="A26" s="1"/>
      <c r="B26" s="1" t="s">
        <v>23</v>
      </c>
      <c r="C26" s="1" t="s">
        <v>23</v>
      </c>
      <c r="D26" s="1"/>
      <c r="E26" s="1" t="s">
        <v>24</v>
      </c>
      <c r="F26" s="15" t="s">
        <v>23</v>
      </c>
      <c r="G26" s="1" t="s">
        <v>18</v>
      </c>
      <c r="H26" s="35" t="s">
        <v>19</v>
      </c>
      <c r="I26" s="58" t="s">
        <v>306</v>
      </c>
      <c r="J26" s="59" t="s">
        <v>89</v>
      </c>
      <c r="K26" s="60" t="s">
        <v>90</v>
      </c>
      <c r="L26" s="61" t="s">
        <v>20</v>
      </c>
      <c r="M26" s="47" t="s">
        <v>91</v>
      </c>
      <c r="N26" s="39" t="s">
        <v>23</v>
      </c>
      <c r="O26" s="1" t="s">
        <v>23</v>
      </c>
      <c r="P26" s="1" t="s">
        <v>21</v>
      </c>
      <c r="Q26" s="2"/>
      <c r="S26" s="13">
        <f t="shared" si="3"/>
        <v>0</v>
      </c>
      <c r="T26" s="13">
        <f t="shared" si="4"/>
        <v>0</v>
      </c>
      <c r="U26" s="11" t="str">
        <f t="shared" si="5"/>
        <v/>
      </c>
    </row>
    <row r="27" spans="1:21" s="8" customFormat="1" ht="35" customHeight="1" x14ac:dyDescent="0.55000000000000004">
      <c r="A27" s="5">
        <v>9</v>
      </c>
      <c r="B27" s="6">
        <v>45937</v>
      </c>
      <c r="C27" s="7">
        <v>45951</v>
      </c>
      <c r="D27" s="5"/>
      <c r="E27" s="5" t="s">
        <v>16</v>
      </c>
      <c r="F27" s="16" t="s">
        <v>17</v>
      </c>
      <c r="G27" s="5" t="s">
        <v>18</v>
      </c>
      <c r="H27" s="36" t="s">
        <v>19</v>
      </c>
      <c r="I27" s="58" t="s">
        <v>307</v>
      </c>
      <c r="J27" s="64" t="s">
        <v>92</v>
      </c>
      <c r="K27" s="65" t="s">
        <v>93</v>
      </c>
      <c r="L27" s="66" t="s">
        <v>20</v>
      </c>
      <c r="M27" s="48" t="s">
        <v>94</v>
      </c>
      <c r="N27" s="41">
        <v>45944</v>
      </c>
      <c r="O27" s="7">
        <v>45961</v>
      </c>
      <c r="P27" s="5" t="s">
        <v>21</v>
      </c>
      <c r="Q27" s="9"/>
      <c r="S27" s="20">
        <f t="shared" si="3"/>
        <v>1</v>
      </c>
      <c r="T27" s="20">
        <f t="shared" si="4"/>
        <v>1</v>
      </c>
      <c r="U27" s="21" t="b">
        <f t="shared" si="5"/>
        <v>1</v>
      </c>
    </row>
    <row r="28" spans="1:21" s="8" customFormat="1" ht="35" customHeight="1" x14ac:dyDescent="0.55000000000000004">
      <c r="A28" s="5"/>
      <c r="B28" s="5" t="s">
        <v>23</v>
      </c>
      <c r="C28" s="5" t="s">
        <v>23</v>
      </c>
      <c r="D28" s="5"/>
      <c r="E28" s="5" t="s">
        <v>16</v>
      </c>
      <c r="F28" s="16" t="s">
        <v>23</v>
      </c>
      <c r="G28" s="5" t="s">
        <v>18</v>
      </c>
      <c r="H28" s="36" t="s">
        <v>19</v>
      </c>
      <c r="I28" s="58" t="s">
        <v>308</v>
      </c>
      <c r="J28" s="64" t="s">
        <v>95</v>
      </c>
      <c r="K28" s="65" t="s">
        <v>96</v>
      </c>
      <c r="L28" s="66" t="s">
        <v>20</v>
      </c>
      <c r="M28" s="48" t="s">
        <v>97</v>
      </c>
      <c r="N28" s="42" t="s">
        <v>48</v>
      </c>
      <c r="O28" s="9" t="s">
        <v>48</v>
      </c>
      <c r="P28" s="5" t="s">
        <v>21</v>
      </c>
      <c r="Q28" s="9"/>
      <c r="S28" s="20">
        <f t="shared" si="3"/>
        <v>0</v>
      </c>
      <c r="T28" s="20">
        <f t="shared" si="4"/>
        <v>1</v>
      </c>
      <c r="U28" s="21" t="str">
        <f t="shared" si="5"/>
        <v/>
      </c>
    </row>
    <row r="29" spans="1:21" s="8" customFormat="1" ht="35" customHeight="1" x14ac:dyDescent="0.55000000000000004">
      <c r="A29" s="5"/>
      <c r="B29" s="5" t="s">
        <v>23</v>
      </c>
      <c r="C29" s="5" t="s">
        <v>23</v>
      </c>
      <c r="D29" s="5"/>
      <c r="E29" s="5" t="s">
        <v>16</v>
      </c>
      <c r="F29" s="16" t="s">
        <v>23</v>
      </c>
      <c r="G29" s="5" t="s">
        <v>18</v>
      </c>
      <c r="H29" s="36" t="s">
        <v>19</v>
      </c>
      <c r="I29" s="58" t="s">
        <v>309</v>
      </c>
      <c r="J29" s="64" t="s">
        <v>98</v>
      </c>
      <c r="K29" s="65" t="s">
        <v>99</v>
      </c>
      <c r="L29" s="66" t="s">
        <v>20</v>
      </c>
      <c r="M29" s="48" t="s">
        <v>100</v>
      </c>
      <c r="N29" s="42" t="s">
        <v>48</v>
      </c>
      <c r="O29" s="9" t="s">
        <v>48</v>
      </c>
      <c r="P29" s="5" t="s">
        <v>21</v>
      </c>
      <c r="Q29" s="9"/>
      <c r="S29" s="20">
        <f t="shared" si="3"/>
        <v>0</v>
      </c>
      <c r="T29" s="20">
        <f t="shared" si="4"/>
        <v>1</v>
      </c>
      <c r="U29" s="21" t="str">
        <f t="shared" si="5"/>
        <v/>
      </c>
    </row>
    <row r="30" spans="1:21" ht="35" customHeight="1" x14ac:dyDescent="0.55000000000000004">
      <c r="A30" s="1">
        <v>10</v>
      </c>
      <c r="B30" s="25">
        <v>45966</v>
      </c>
      <c r="C30" s="23">
        <v>45980</v>
      </c>
      <c r="D30" s="1"/>
      <c r="E30" s="1" t="s">
        <v>24</v>
      </c>
      <c r="F30" s="15" t="s">
        <v>42</v>
      </c>
      <c r="G30" s="1" t="s">
        <v>18</v>
      </c>
      <c r="H30" s="35" t="s">
        <v>19</v>
      </c>
      <c r="I30" s="58" t="s">
        <v>310</v>
      </c>
      <c r="J30" s="59" t="s">
        <v>101</v>
      </c>
      <c r="K30" s="60" t="s">
        <v>102</v>
      </c>
      <c r="L30" s="61" t="s">
        <v>20</v>
      </c>
      <c r="M30" s="47" t="s">
        <v>103</v>
      </c>
      <c r="N30" s="40">
        <v>45979</v>
      </c>
      <c r="O30" s="23">
        <v>45987</v>
      </c>
      <c r="P30" s="1" t="s">
        <v>21</v>
      </c>
      <c r="Q30" s="2"/>
      <c r="S30" s="13">
        <f t="shared" si="3"/>
        <v>1</v>
      </c>
      <c r="T30" s="13">
        <f t="shared" si="4"/>
        <v>0</v>
      </c>
      <c r="U30" s="11" t="str">
        <f t="shared" si="5"/>
        <v/>
      </c>
    </row>
    <row r="31" spans="1:21" ht="35" customHeight="1" x14ac:dyDescent="0.55000000000000004">
      <c r="A31" s="1"/>
      <c r="B31" s="1" t="s">
        <v>23</v>
      </c>
      <c r="C31" s="1" t="s">
        <v>23</v>
      </c>
      <c r="D31" s="1"/>
      <c r="E31" s="1" t="s">
        <v>24</v>
      </c>
      <c r="F31" s="15" t="s">
        <v>23</v>
      </c>
      <c r="G31" s="1" t="s">
        <v>18</v>
      </c>
      <c r="H31" s="35" t="s">
        <v>19</v>
      </c>
      <c r="I31" s="58" t="s">
        <v>311</v>
      </c>
      <c r="J31" s="59" t="s">
        <v>104</v>
      </c>
      <c r="K31" s="60" t="s">
        <v>105</v>
      </c>
      <c r="L31" s="61" t="s">
        <v>20</v>
      </c>
      <c r="M31" s="47" t="s">
        <v>103</v>
      </c>
      <c r="N31" s="39" t="s">
        <v>48</v>
      </c>
      <c r="O31" s="2" t="s">
        <v>23</v>
      </c>
      <c r="P31" s="1" t="s">
        <v>21</v>
      </c>
      <c r="Q31" s="2"/>
      <c r="S31" s="13">
        <f t="shared" si="3"/>
        <v>0</v>
      </c>
      <c r="T31" s="13">
        <f t="shared" si="4"/>
        <v>0</v>
      </c>
      <c r="U31" s="11" t="str">
        <f t="shared" si="5"/>
        <v/>
      </c>
    </row>
    <row r="32" spans="1:21" ht="35" customHeight="1" x14ac:dyDescent="0.55000000000000004">
      <c r="A32" s="1"/>
      <c r="B32" s="1" t="s">
        <v>23</v>
      </c>
      <c r="C32" s="1" t="s">
        <v>23</v>
      </c>
      <c r="D32" s="1"/>
      <c r="E32" s="1" t="s">
        <v>24</v>
      </c>
      <c r="F32" s="15" t="s">
        <v>23</v>
      </c>
      <c r="G32" s="1" t="s">
        <v>18</v>
      </c>
      <c r="H32" s="35" t="s">
        <v>19</v>
      </c>
      <c r="I32" s="58" t="s">
        <v>312</v>
      </c>
      <c r="J32" s="59" t="s">
        <v>106</v>
      </c>
      <c r="K32" s="60" t="s">
        <v>107</v>
      </c>
      <c r="L32" s="61" t="s">
        <v>20</v>
      </c>
      <c r="M32" s="47" t="s">
        <v>108</v>
      </c>
      <c r="N32" s="39" t="s">
        <v>48</v>
      </c>
      <c r="O32" s="2" t="s">
        <v>23</v>
      </c>
      <c r="P32" s="1" t="s">
        <v>21</v>
      </c>
      <c r="Q32" s="2"/>
      <c r="S32" s="13">
        <f t="shared" si="3"/>
        <v>0</v>
      </c>
      <c r="T32" s="13">
        <f t="shared" si="4"/>
        <v>0</v>
      </c>
      <c r="U32" s="11" t="str">
        <f t="shared" si="5"/>
        <v/>
      </c>
    </row>
    <row r="33" spans="1:22" ht="35" customHeight="1" x14ac:dyDescent="0.55000000000000004">
      <c r="A33" s="1"/>
      <c r="B33" s="1" t="s">
        <v>23</v>
      </c>
      <c r="C33" s="1" t="s">
        <v>23</v>
      </c>
      <c r="D33" s="1"/>
      <c r="E33" s="1" t="s">
        <v>24</v>
      </c>
      <c r="F33" s="15" t="s">
        <v>23</v>
      </c>
      <c r="G33" s="1" t="s">
        <v>18</v>
      </c>
      <c r="H33" s="35" t="s">
        <v>19</v>
      </c>
      <c r="I33" s="58" t="s">
        <v>313</v>
      </c>
      <c r="J33" s="59" t="s">
        <v>109</v>
      </c>
      <c r="K33" s="60" t="s">
        <v>110</v>
      </c>
      <c r="L33" s="61" t="s">
        <v>20</v>
      </c>
      <c r="M33" s="47" t="s">
        <v>76</v>
      </c>
      <c r="N33" s="39" t="s">
        <v>48</v>
      </c>
      <c r="O33" s="2" t="s">
        <v>23</v>
      </c>
      <c r="P33" s="1" t="s">
        <v>21</v>
      </c>
      <c r="Q33" s="2"/>
      <c r="S33" s="13">
        <f t="shared" si="3"/>
        <v>0</v>
      </c>
      <c r="T33" s="13">
        <f t="shared" si="4"/>
        <v>0</v>
      </c>
      <c r="U33" s="11" t="str">
        <f t="shared" si="5"/>
        <v/>
      </c>
    </row>
    <row r="34" spans="1:22" ht="35" customHeight="1" x14ac:dyDescent="0.55000000000000004">
      <c r="A34" s="1"/>
      <c r="B34" s="1" t="s">
        <v>23</v>
      </c>
      <c r="C34" s="1" t="s">
        <v>23</v>
      </c>
      <c r="D34" s="1"/>
      <c r="E34" s="1" t="s">
        <v>24</v>
      </c>
      <c r="F34" s="15" t="s">
        <v>23</v>
      </c>
      <c r="G34" s="1" t="s">
        <v>18</v>
      </c>
      <c r="H34" s="35" t="s">
        <v>19</v>
      </c>
      <c r="I34" s="58" t="s">
        <v>314</v>
      </c>
      <c r="J34" s="59" t="s">
        <v>111</v>
      </c>
      <c r="K34" s="60" t="s">
        <v>112</v>
      </c>
      <c r="L34" s="61" t="s">
        <v>20</v>
      </c>
      <c r="M34" s="47" t="s">
        <v>113</v>
      </c>
      <c r="N34" s="39" t="s">
        <v>48</v>
      </c>
      <c r="O34" s="2" t="s">
        <v>23</v>
      </c>
      <c r="P34" s="1" t="s">
        <v>21</v>
      </c>
      <c r="Q34" s="2"/>
      <c r="S34" s="13">
        <f t="shared" si="3"/>
        <v>0</v>
      </c>
      <c r="T34" s="13">
        <f t="shared" si="4"/>
        <v>0</v>
      </c>
      <c r="U34" s="11" t="str">
        <f t="shared" si="5"/>
        <v/>
      </c>
    </row>
    <row r="35" spans="1:22" ht="35" customHeight="1" x14ac:dyDescent="0.55000000000000004">
      <c r="A35" s="1"/>
      <c r="B35" s="1" t="s">
        <v>23</v>
      </c>
      <c r="C35" s="1" t="s">
        <v>23</v>
      </c>
      <c r="D35" s="1"/>
      <c r="E35" s="1" t="s">
        <v>24</v>
      </c>
      <c r="F35" s="15" t="s">
        <v>23</v>
      </c>
      <c r="G35" s="1" t="s">
        <v>18</v>
      </c>
      <c r="H35" s="35" t="s">
        <v>19</v>
      </c>
      <c r="I35" s="58" t="s">
        <v>315</v>
      </c>
      <c r="J35" s="59" t="s">
        <v>114</v>
      </c>
      <c r="K35" s="60" t="s">
        <v>115</v>
      </c>
      <c r="L35" s="61" t="s">
        <v>57</v>
      </c>
      <c r="M35" s="47" t="s">
        <v>116</v>
      </c>
      <c r="N35" s="39" t="s">
        <v>48</v>
      </c>
      <c r="O35" s="2" t="s">
        <v>23</v>
      </c>
      <c r="P35" s="1" t="s">
        <v>21</v>
      </c>
      <c r="Q35" s="2"/>
      <c r="S35" s="13">
        <f t="shared" si="3"/>
        <v>0</v>
      </c>
      <c r="T35" s="13">
        <f t="shared" si="4"/>
        <v>0</v>
      </c>
      <c r="U35" s="11" t="str">
        <f t="shared" si="5"/>
        <v/>
      </c>
    </row>
    <row r="36" spans="1:22" ht="35" customHeight="1" x14ac:dyDescent="0.55000000000000004">
      <c r="A36" s="1"/>
      <c r="B36" s="1" t="s">
        <v>23</v>
      </c>
      <c r="C36" s="1" t="s">
        <v>23</v>
      </c>
      <c r="D36" s="1"/>
      <c r="E36" s="1" t="s">
        <v>24</v>
      </c>
      <c r="F36" s="15" t="s">
        <v>23</v>
      </c>
      <c r="G36" s="1" t="s">
        <v>18</v>
      </c>
      <c r="H36" s="35" t="s">
        <v>19</v>
      </c>
      <c r="I36" s="58" t="s">
        <v>316</v>
      </c>
      <c r="J36" s="59" t="s">
        <v>117</v>
      </c>
      <c r="K36" s="60" t="s">
        <v>118</v>
      </c>
      <c r="L36" s="61" t="s">
        <v>20</v>
      </c>
      <c r="M36" s="47" t="s">
        <v>108</v>
      </c>
      <c r="N36" s="39" t="s">
        <v>48</v>
      </c>
      <c r="O36" s="2" t="s">
        <v>23</v>
      </c>
      <c r="P36" s="1" t="s">
        <v>21</v>
      </c>
      <c r="Q36" s="2"/>
      <c r="S36" s="13">
        <f t="shared" si="3"/>
        <v>0</v>
      </c>
      <c r="T36" s="13">
        <f t="shared" si="4"/>
        <v>0</v>
      </c>
      <c r="U36" s="11" t="str">
        <f t="shared" si="5"/>
        <v/>
      </c>
    </row>
    <row r="37" spans="1:22" ht="35" customHeight="1" x14ac:dyDescent="0.55000000000000004">
      <c r="A37" s="1"/>
      <c r="B37" s="1" t="s">
        <v>23</v>
      </c>
      <c r="C37" s="1" t="s">
        <v>23</v>
      </c>
      <c r="D37" s="1"/>
      <c r="E37" s="1" t="s">
        <v>24</v>
      </c>
      <c r="F37" s="15" t="s">
        <v>23</v>
      </c>
      <c r="G37" s="1" t="s">
        <v>18</v>
      </c>
      <c r="H37" s="35" t="s">
        <v>19</v>
      </c>
      <c r="I37" s="58" t="s">
        <v>317</v>
      </c>
      <c r="J37" s="67" t="s">
        <v>119</v>
      </c>
      <c r="K37" s="68" t="s">
        <v>120</v>
      </c>
      <c r="L37" s="61" t="s">
        <v>20</v>
      </c>
      <c r="M37" s="47" t="s">
        <v>108</v>
      </c>
      <c r="N37" s="39" t="s">
        <v>48</v>
      </c>
      <c r="O37" s="2" t="s">
        <v>23</v>
      </c>
      <c r="P37" s="1" t="s">
        <v>21</v>
      </c>
      <c r="Q37" s="2"/>
      <c r="S37" s="26">
        <f t="shared" si="3"/>
        <v>0</v>
      </c>
      <c r="T37" s="26">
        <f t="shared" si="4"/>
        <v>0</v>
      </c>
      <c r="U37" s="27" t="str">
        <f t="shared" si="5"/>
        <v/>
      </c>
      <c r="V37" s="28"/>
    </row>
    <row r="38" spans="1:22" ht="35" customHeight="1" x14ac:dyDescent="0.55000000000000004">
      <c r="A38" s="1"/>
      <c r="B38" s="1" t="s">
        <v>23</v>
      </c>
      <c r="C38" s="1" t="s">
        <v>23</v>
      </c>
      <c r="D38" s="1"/>
      <c r="E38" s="1" t="s">
        <v>24</v>
      </c>
      <c r="F38" s="15" t="s">
        <v>23</v>
      </c>
      <c r="G38" s="1" t="s">
        <v>18</v>
      </c>
      <c r="H38" s="35" t="s">
        <v>19</v>
      </c>
      <c r="I38" s="58" t="s">
        <v>318</v>
      </c>
      <c r="J38" s="67" t="s">
        <v>121</v>
      </c>
      <c r="K38" s="69" t="s">
        <v>122</v>
      </c>
      <c r="L38" s="61" t="s">
        <v>57</v>
      </c>
      <c r="M38" s="47" t="s">
        <v>123</v>
      </c>
      <c r="N38" s="39" t="s">
        <v>48</v>
      </c>
      <c r="O38" s="2" t="s">
        <v>23</v>
      </c>
      <c r="P38" s="1" t="s">
        <v>21</v>
      </c>
      <c r="Q38" s="2"/>
      <c r="S38" s="29">
        <f t="shared" si="3"/>
        <v>0</v>
      </c>
      <c r="T38" s="29">
        <f t="shared" si="4"/>
        <v>0</v>
      </c>
      <c r="U38" s="30" t="str">
        <f t="shared" si="5"/>
        <v/>
      </c>
    </row>
    <row r="39" spans="1:22" ht="35" customHeight="1" x14ac:dyDescent="0.55000000000000004">
      <c r="A39" s="1"/>
      <c r="B39" s="1" t="s">
        <v>23</v>
      </c>
      <c r="C39" s="1" t="s">
        <v>23</v>
      </c>
      <c r="D39" s="1"/>
      <c r="E39" s="1" t="s">
        <v>24</v>
      </c>
      <c r="F39" s="15" t="s">
        <v>23</v>
      </c>
      <c r="G39" s="1" t="s">
        <v>18</v>
      </c>
      <c r="H39" s="35" t="s">
        <v>19</v>
      </c>
      <c r="I39" s="58" t="s">
        <v>319</v>
      </c>
      <c r="J39" s="67" t="s">
        <v>124</v>
      </c>
      <c r="K39" s="68" t="s">
        <v>125</v>
      </c>
      <c r="L39" s="61" t="s">
        <v>57</v>
      </c>
      <c r="M39" s="47" t="s">
        <v>126</v>
      </c>
      <c r="N39" s="39" t="s">
        <v>48</v>
      </c>
      <c r="O39" s="2" t="s">
        <v>23</v>
      </c>
      <c r="P39" s="1" t="s">
        <v>21</v>
      </c>
      <c r="Q39" s="2"/>
      <c r="S39" s="29">
        <f t="shared" si="3"/>
        <v>0</v>
      </c>
      <c r="T39" s="29">
        <f t="shared" si="4"/>
        <v>0</v>
      </c>
      <c r="U39" s="30" t="str">
        <f t="shared" si="5"/>
        <v/>
      </c>
    </row>
    <row r="40" spans="1:22" ht="35" customHeight="1" x14ac:dyDescent="0.55000000000000004">
      <c r="A40" s="1"/>
      <c r="B40" s="1" t="s">
        <v>23</v>
      </c>
      <c r="C40" s="1" t="s">
        <v>23</v>
      </c>
      <c r="D40" s="1"/>
      <c r="E40" s="1" t="s">
        <v>24</v>
      </c>
      <c r="F40" s="15" t="s">
        <v>23</v>
      </c>
      <c r="G40" s="1" t="s">
        <v>18</v>
      </c>
      <c r="H40" s="35" t="s">
        <v>19</v>
      </c>
      <c r="I40" s="58" t="s">
        <v>320</v>
      </c>
      <c r="J40" s="67" t="s">
        <v>127</v>
      </c>
      <c r="K40" s="68" t="s">
        <v>128</v>
      </c>
      <c r="L40" s="61" t="s">
        <v>20</v>
      </c>
      <c r="M40" s="47" t="s">
        <v>126</v>
      </c>
      <c r="N40" s="39" t="s">
        <v>48</v>
      </c>
      <c r="O40" s="2" t="s">
        <v>23</v>
      </c>
      <c r="P40" s="1" t="s">
        <v>21</v>
      </c>
      <c r="Q40" s="2"/>
      <c r="S40" s="29">
        <f t="shared" si="3"/>
        <v>0</v>
      </c>
      <c r="T40" s="29">
        <f t="shared" si="4"/>
        <v>0</v>
      </c>
      <c r="U40" s="30" t="str">
        <f t="shared" si="5"/>
        <v/>
      </c>
    </row>
    <row r="41" spans="1:22" ht="35" customHeight="1" x14ac:dyDescent="0.55000000000000004">
      <c r="A41" s="1"/>
      <c r="B41" s="1" t="s">
        <v>23</v>
      </c>
      <c r="C41" s="1" t="s">
        <v>23</v>
      </c>
      <c r="D41" s="1"/>
      <c r="E41" s="1" t="s">
        <v>24</v>
      </c>
      <c r="F41" s="15" t="s">
        <v>23</v>
      </c>
      <c r="G41" s="1" t="s">
        <v>18</v>
      </c>
      <c r="H41" s="35" t="s">
        <v>19</v>
      </c>
      <c r="I41" s="58" t="s">
        <v>321</v>
      </c>
      <c r="J41" s="67" t="s">
        <v>129</v>
      </c>
      <c r="K41" s="68" t="s">
        <v>130</v>
      </c>
      <c r="L41" s="61" t="s">
        <v>57</v>
      </c>
      <c r="M41" s="47" t="s">
        <v>131</v>
      </c>
      <c r="N41" s="39" t="s">
        <v>48</v>
      </c>
      <c r="O41" s="2" t="s">
        <v>23</v>
      </c>
      <c r="P41" s="1" t="s">
        <v>21</v>
      </c>
      <c r="Q41" s="2"/>
      <c r="S41" s="13">
        <f t="shared" si="3"/>
        <v>0</v>
      </c>
      <c r="T41" s="13">
        <f t="shared" si="4"/>
        <v>0</v>
      </c>
      <c r="U41" s="11" t="str">
        <f t="shared" si="5"/>
        <v/>
      </c>
    </row>
    <row r="42" spans="1:22" ht="35" customHeight="1" x14ac:dyDescent="0.55000000000000004">
      <c r="A42" s="1">
        <v>11</v>
      </c>
      <c r="B42" s="25">
        <v>46003</v>
      </c>
      <c r="C42" s="23">
        <v>46016</v>
      </c>
      <c r="D42" s="23">
        <v>45666</v>
      </c>
      <c r="E42" s="1" t="s">
        <v>16</v>
      </c>
      <c r="F42" s="15" t="s">
        <v>132</v>
      </c>
      <c r="G42" s="1" t="s">
        <v>18</v>
      </c>
      <c r="H42" s="35" t="s">
        <v>133</v>
      </c>
      <c r="I42" s="58" t="s">
        <v>322</v>
      </c>
      <c r="J42" s="67" t="s">
        <v>134</v>
      </c>
      <c r="K42" s="68" t="s">
        <v>135</v>
      </c>
      <c r="L42" s="61" t="s">
        <v>20</v>
      </c>
      <c r="M42" s="47" t="s">
        <v>136</v>
      </c>
      <c r="N42" s="40">
        <v>46028</v>
      </c>
      <c r="O42" s="2"/>
      <c r="P42" s="1"/>
      <c r="Q42" s="2"/>
      <c r="S42" s="13">
        <f t="shared" si="3"/>
        <v>1</v>
      </c>
      <c r="T42" s="13">
        <f t="shared" si="4"/>
        <v>1</v>
      </c>
      <c r="U42" s="11" t="b">
        <f t="shared" si="5"/>
        <v>1</v>
      </c>
    </row>
    <row r="43" spans="1:22" ht="35" customHeight="1" x14ac:dyDescent="0.55000000000000004">
      <c r="A43" s="1"/>
      <c r="B43" s="1" t="s">
        <v>23</v>
      </c>
      <c r="C43" s="1" t="s">
        <v>48</v>
      </c>
      <c r="D43" s="1" t="s">
        <v>48</v>
      </c>
      <c r="E43" s="1" t="s">
        <v>16</v>
      </c>
      <c r="F43" s="15" t="s">
        <v>23</v>
      </c>
      <c r="G43" s="1" t="s">
        <v>18</v>
      </c>
      <c r="H43" s="35" t="s">
        <v>133</v>
      </c>
      <c r="I43" s="58" t="s">
        <v>323</v>
      </c>
      <c r="J43" s="67" t="s">
        <v>137</v>
      </c>
      <c r="K43" s="68" t="s">
        <v>138</v>
      </c>
      <c r="L43" s="61" t="s">
        <v>20</v>
      </c>
      <c r="M43" s="47" t="s">
        <v>23</v>
      </c>
      <c r="N43" s="39" t="s">
        <v>48</v>
      </c>
      <c r="O43" s="2"/>
      <c r="P43" s="1"/>
      <c r="Q43" s="2"/>
      <c r="S43" s="13">
        <f t="shared" si="3"/>
        <v>0</v>
      </c>
      <c r="T43" s="13">
        <f t="shared" si="4"/>
        <v>1</v>
      </c>
      <c r="U43" s="11" t="str">
        <f t="shared" si="5"/>
        <v/>
      </c>
    </row>
    <row r="44" spans="1:22" ht="35" customHeight="1" x14ac:dyDescent="0.55000000000000004">
      <c r="A44" s="1"/>
      <c r="B44" s="1" t="s">
        <v>23</v>
      </c>
      <c r="C44" s="1" t="s">
        <v>48</v>
      </c>
      <c r="D44" s="1" t="s">
        <v>48</v>
      </c>
      <c r="E44" s="1" t="s">
        <v>16</v>
      </c>
      <c r="F44" s="15" t="s">
        <v>23</v>
      </c>
      <c r="G44" s="1" t="s">
        <v>18</v>
      </c>
      <c r="H44" s="35" t="s">
        <v>133</v>
      </c>
      <c r="I44" s="58" t="s">
        <v>324</v>
      </c>
      <c r="J44" s="67" t="s">
        <v>139</v>
      </c>
      <c r="K44" s="68" t="s">
        <v>140</v>
      </c>
      <c r="L44" s="61" t="s">
        <v>20</v>
      </c>
      <c r="M44" s="47" t="s">
        <v>141</v>
      </c>
      <c r="N44" s="39" t="s">
        <v>48</v>
      </c>
      <c r="O44" s="2"/>
      <c r="P44" s="1"/>
      <c r="Q44" s="2"/>
      <c r="S44" s="13">
        <f t="shared" si="3"/>
        <v>0</v>
      </c>
      <c r="T44" s="13">
        <f t="shared" si="4"/>
        <v>1</v>
      </c>
      <c r="U44" s="11" t="str">
        <f t="shared" si="5"/>
        <v/>
      </c>
    </row>
    <row r="45" spans="1:22" ht="35" customHeight="1" x14ac:dyDescent="0.55000000000000004">
      <c r="A45" s="1"/>
      <c r="B45" s="1" t="s">
        <v>23</v>
      </c>
      <c r="C45" s="1" t="s">
        <v>48</v>
      </c>
      <c r="D45" s="1" t="s">
        <v>48</v>
      </c>
      <c r="E45" s="1" t="s">
        <v>16</v>
      </c>
      <c r="F45" s="15" t="s">
        <v>23</v>
      </c>
      <c r="G45" s="1" t="s">
        <v>18</v>
      </c>
      <c r="H45" s="35" t="s">
        <v>133</v>
      </c>
      <c r="I45" s="58" t="s">
        <v>325</v>
      </c>
      <c r="J45" s="67" t="s">
        <v>142</v>
      </c>
      <c r="K45" s="68" t="s">
        <v>143</v>
      </c>
      <c r="L45" s="61" t="s">
        <v>20</v>
      </c>
      <c r="M45" s="47" t="s">
        <v>144</v>
      </c>
      <c r="N45" s="39" t="s">
        <v>48</v>
      </c>
      <c r="O45" s="2"/>
      <c r="P45" s="1"/>
      <c r="Q45" s="2"/>
      <c r="S45" s="13">
        <f t="shared" si="3"/>
        <v>0</v>
      </c>
      <c r="T45" s="13">
        <f t="shared" si="4"/>
        <v>1</v>
      </c>
      <c r="U45" s="11" t="str">
        <f t="shared" si="5"/>
        <v/>
      </c>
    </row>
    <row r="46" spans="1:22" ht="35" customHeight="1" x14ac:dyDescent="0.55000000000000004">
      <c r="A46" s="1"/>
      <c r="B46" s="1" t="s">
        <v>23</v>
      </c>
      <c r="C46" s="1" t="s">
        <v>48</v>
      </c>
      <c r="D46" s="1" t="s">
        <v>48</v>
      </c>
      <c r="E46" s="1" t="s">
        <v>16</v>
      </c>
      <c r="F46" s="15" t="s">
        <v>23</v>
      </c>
      <c r="G46" s="1" t="s">
        <v>18</v>
      </c>
      <c r="H46" s="35" t="s">
        <v>133</v>
      </c>
      <c r="I46" s="58" t="s">
        <v>326</v>
      </c>
      <c r="J46" s="67" t="s">
        <v>145</v>
      </c>
      <c r="K46" s="68" t="s">
        <v>146</v>
      </c>
      <c r="L46" s="61" t="s">
        <v>20</v>
      </c>
      <c r="M46" s="47" t="s">
        <v>23</v>
      </c>
      <c r="N46" s="39" t="s">
        <v>48</v>
      </c>
      <c r="O46" s="2"/>
      <c r="P46" s="1"/>
      <c r="Q46" s="2"/>
      <c r="S46" s="13">
        <f t="shared" si="3"/>
        <v>0</v>
      </c>
      <c r="T46" s="13">
        <f t="shared" si="4"/>
        <v>1</v>
      </c>
      <c r="U46" s="11" t="str">
        <f t="shared" si="5"/>
        <v/>
      </c>
    </row>
    <row r="47" spans="1:22" ht="35" customHeight="1" x14ac:dyDescent="0.55000000000000004">
      <c r="A47" s="1"/>
      <c r="B47" s="1" t="s">
        <v>23</v>
      </c>
      <c r="C47" s="1" t="s">
        <v>48</v>
      </c>
      <c r="D47" s="1" t="s">
        <v>48</v>
      </c>
      <c r="E47" s="1" t="s">
        <v>16</v>
      </c>
      <c r="F47" s="15" t="s">
        <v>23</v>
      </c>
      <c r="G47" s="1" t="s">
        <v>18</v>
      </c>
      <c r="H47" s="35" t="s">
        <v>133</v>
      </c>
      <c r="I47" s="58" t="s">
        <v>327</v>
      </c>
      <c r="J47" s="67" t="s">
        <v>147</v>
      </c>
      <c r="K47" s="68" t="s">
        <v>148</v>
      </c>
      <c r="L47" s="61" t="s">
        <v>20</v>
      </c>
      <c r="M47" s="47" t="s">
        <v>149</v>
      </c>
      <c r="N47" s="39" t="s">
        <v>48</v>
      </c>
      <c r="O47" s="2"/>
      <c r="P47" s="1"/>
      <c r="Q47" s="2"/>
      <c r="S47" s="13">
        <f t="shared" si="3"/>
        <v>0</v>
      </c>
      <c r="T47" s="13">
        <f t="shared" si="4"/>
        <v>1</v>
      </c>
      <c r="U47" s="11" t="str">
        <f t="shared" ref="U47:U50" si="6">IF(AND(S47=1,T47=1),TRUE,"")</f>
        <v/>
      </c>
    </row>
    <row r="48" spans="1:22" ht="35" customHeight="1" x14ac:dyDescent="0.55000000000000004">
      <c r="A48" s="1"/>
      <c r="B48" s="1" t="s">
        <v>23</v>
      </c>
      <c r="C48" s="1" t="s">
        <v>48</v>
      </c>
      <c r="D48" s="1" t="s">
        <v>48</v>
      </c>
      <c r="E48" s="1" t="s">
        <v>16</v>
      </c>
      <c r="F48" s="15" t="s">
        <v>23</v>
      </c>
      <c r="G48" s="1" t="s">
        <v>18</v>
      </c>
      <c r="H48" s="35" t="s">
        <v>133</v>
      </c>
      <c r="I48" s="58" t="s">
        <v>328</v>
      </c>
      <c r="J48" s="67" t="s">
        <v>150</v>
      </c>
      <c r="K48" s="68" t="s">
        <v>151</v>
      </c>
      <c r="L48" s="61" t="s">
        <v>20</v>
      </c>
      <c r="M48" s="47" t="s">
        <v>152</v>
      </c>
      <c r="N48" s="39" t="s">
        <v>48</v>
      </c>
      <c r="O48" s="2"/>
      <c r="P48" s="1"/>
      <c r="Q48" s="2"/>
      <c r="S48" s="13">
        <f t="shared" si="3"/>
        <v>0</v>
      </c>
      <c r="T48" s="13">
        <f t="shared" si="4"/>
        <v>1</v>
      </c>
      <c r="U48" s="11" t="str">
        <f t="shared" si="6"/>
        <v/>
      </c>
    </row>
    <row r="49" spans="1:21" ht="35" customHeight="1" x14ac:dyDescent="0.55000000000000004">
      <c r="A49" s="3"/>
      <c r="B49" s="1" t="s">
        <v>23</v>
      </c>
      <c r="C49" s="1" t="s">
        <v>48</v>
      </c>
      <c r="D49" s="1" t="s">
        <v>48</v>
      </c>
      <c r="E49" s="1" t="s">
        <v>16</v>
      </c>
      <c r="F49" s="15" t="s">
        <v>23</v>
      </c>
      <c r="G49" s="1" t="s">
        <v>18</v>
      </c>
      <c r="H49" s="35" t="s">
        <v>133</v>
      </c>
      <c r="I49" s="58" t="s">
        <v>329</v>
      </c>
      <c r="J49" s="70" t="s">
        <v>153</v>
      </c>
      <c r="K49" s="71" t="s">
        <v>154</v>
      </c>
      <c r="L49" s="61" t="s">
        <v>20</v>
      </c>
      <c r="M49" s="4" t="s">
        <v>155</v>
      </c>
      <c r="N49" s="39" t="s">
        <v>48</v>
      </c>
      <c r="O49" s="2"/>
      <c r="P49" s="3"/>
      <c r="Q49" s="31"/>
      <c r="S49" s="13">
        <f t="shared" si="3"/>
        <v>0</v>
      </c>
      <c r="T49" s="13">
        <f t="shared" si="4"/>
        <v>1</v>
      </c>
      <c r="U49" s="11" t="str">
        <f t="shared" si="6"/>
        <v/>
      </c>
    </row>
    <row r="50" spans="1:21" ht="35" customHeight="1" x14ac:dyDescent="0.55000000000000004">
      <c r="A50" s="3"/>
      <c r="B50" s="1" t="s">
        <v>23</v>
      </c>
      <c r="C50" s="1" t="s">
        <v>48</v>
      </c>
      <c r="D50" s="1" t="s">
        <v>48</v>
      </c>
      <c r="E50" s="1" t="s">
        <v>16</v>
      </c>
      <c r="F50" s="15" t="s">
        <v>23</v>
      </c>
      <c r="G50" s="1" t="s">
        <v>18</v>
      </c>
      <c r="H50" s="35" t="s">
        <v>133</v>
      </c>
      <c r="I50" s="58" t="s">
        <v>330</v>
      </c>
      <c r="J50" s="70" t="s">
        <v>156</v>
      </c>
      <c r="K50" s="71" t="s">
        <v>157</v>
      </c>
      <c r="L50" s="61" t="s">
        <v>20</v>
      </c>
      <c r="M50" s="47" t="s">
        <v>158</v>
      </c>
      <c r="N50" s="39" t="s">
        <v>48</v>
      </c>
      <c r="O50" s="24"/>
      <c r="P50" s="3"/>
      <c r="Q50" s="2"/>
      <c r="S50" s="13">
        <f t="shared" si="3"/>
        <v>0</v>
      </c>
      <c r="T50" s="13">
        <f t="shared" si="4"/>
        <v>1</v>
      </c>
      <c r="U50" s="11" t="str">
        <f t="shared" si="6"/>
        <v/>
      </c>
    </row>
    <row r="51" spans="1:21" ht="35" customHeight="1" x14ac:dyDescent="0.55000000000000004">
      <c r="A51" s="3"/>
      <c r="B51" s="1" t="s">
        <v>23</v>
      </c>
      <c r="C51" s="1" t="s">
        <v>48</v>
      </c>
      <c r="D51" s="1" t="s">
        <v>48</v>
      </c>
      <c r="E51" s="1" t="s">
        <v>16</v>
      </c>
      <c r="F51" s="15" t="s">
        <v>23</v>
      </c>
      <c r="G51" s="1" t="s">
        <v>18</v>
      </c>
      <c r="H51" s="35" t="s">
        <v>133</v>
      </c>
      <c r="I51" s="58" t="s">
        <v>331</v>
      </c>
      <c r="J51" s="70" t="s">
        <v>159</v>
      </c>
      <c r="K51" s="71" t="s">
        <v>160</v>
      </c>
      <c r="L51" s="61" t="s">
        <v>20</v>
      </c>
      <c r="M51" s="49" t="s">
        <v>161</v>
      </c>
      <c r="N51" s="39" t="s">
        <v>48</v>
      </c>
      <c r="O51" s="31"/>
      <c r="P51" s="3"/>
      <c r="Q51" s="2"/>
      <c r="S51" s="13"/>
      <c r="T51" s="13"/>
      <c r="U51" s="11"/>
    </row>
    <row r="52" spans="1:21" ht="35" customHeight="1" x14ac:dyDescent="0.55000000000000004">
      <c r="A52" s="3"/>
      <c r="B52" s="1" t="s">
        <v>23</v>
      </c>
      <c r="C52" s="1" t="s">
        <v>48</v>
      </c>
      <c r="D52" s="1" t="s">
        <v>48</v>
      </c>
      <c r="E52" s="1" t="s">
        <v>16</v>
      </c>
      <c r="F52" s="15" t="s">
        <v>23</v>
      </c>
      <c r="G52" s="1" t="s">
        <v>18</v>
      </c>
      <c r="H52" s="35" t="s">
        <v>133</v>
      </c>
      <c r="I52" s="58" t="s">
        <v>332</v>
      </c>
      <c r="J52" s="70" t="s">
        <v>162</v>
      </c>
      <c r="K52" s="71" t="s">
        <v>163</v>
      </c>
      <c r="L52" s="61" t="s">
        <v>57</v>
      </c>
      <c r="M52" s="49" t="s">
        <v>164</v>
      </c>
      <c r="N52" s="39" t="s">
        <v>48</v>
      </c>
      <c r="O52" s="31"/>
      <c r="P52" s="3"/>
      <c r="Q52" s="2"/>
      <c r="S52" s="13">
        <f>IF(A52&lt;&gt;"",1,0)</f>
        <v>0</v>
      </c>
      <c r="T52" s="13">
        <f>IF(E52="電子",1,0)</f>
        <v>1</v>
      </c>
      <c r="U52" s="11" t="str">
        <f>IF(AND(S52=1,T52=1),TRUE,"")</f>
        <v/>
      </c>
    </row>
    <row r="53" spans="1:21" ht="35" customHeight="1" x14ac:dyDescent="0.55000000000000004">
      <c r="A53" s="1"/>
      <c r="B53" s="1" t="s">
        <v>23</v>
      </c>
      <c r="C53" s="1" t="s">
        <v>48</v>
      </c>
      <c r="D53" s="1" t="s">
        <v>48</v>
      </c>
      <c r="E53" s="1" t="s">
        <v>16</v>
      </c>
      <c r="F53" s="15" t="s">
        <v>23</v>
      </c>
      <c r="G53" s="1" t="s">
        <v>18</v>
      </c>
      <c r="H53" s="35" t="s">
        <v>133</v>
      </c>
      <c r="I53" s="58" t="s">
        <v>333</v>
      </c>
      <c r="J53" s="70" t="s">
        <v>165</v>
      </c>
      <c r="K53" s="68" t="s">
        <v>166</v>
      </c>
      <c r="L53" s="61" t="s">
        <v>20</v>
      </c>
      <c r="M53" s="49" t="s">
        <v>23</v>
      </c>
      <c r="N53" s="39" t="s">
        <v>48</v>
      </c>
      <c r="O53" s="31"/>
      <c r="P53" s="3"/>
      <c r="Q53" s="2"/>
      <c r="S53" s="13">
        <f>IF(A53&lt;&gt;"",1,0)</f>
        <v>0</v>
      </c>
      <c r="T53" s="13">
        <f>IF(E53="電子",1,0)</f>
        <v>1</v>
      </c>
      <c r="U53" s="11" t="str">
        <f>IF(AND(S53=1,T53=1),TRUE,"")</f>
        <v/>
      </c>
    </row>
    <row r="54" spans="1:21" ht="35" customHeight="1" x14ac:dyDescent="0.55000000000000004">
      <c r="A54" s="3"/>
      <c r="B54" s="1" t="s">
        <v>23</v>
      </c>
      <c r="C54" s="1" t="s">
        <v>48</v>
      </c>
      <c r="D54" s="1" t="s">
        <v>48</v>
      </c>
      <c r="E54" s="1" t="s">
        <v>16</v>
      </c>
      <c r="F54" s="15" t="s">
        <v>23</v>
      </c>
      <c r="G54" s="1" t="s">
        <v>18</v>
      </c>
      <c r="H54" s="35" t="s">
        <v>133</v>
      </c>
      <c r="I54" s="58" t="s">
        <v>334</v>
      </c>
      <c r="J54" s="70" t="s">
        <v>167</v>
      </c>
      <c r="K54" s="68" t="s">
        <v>168</v>
      </c>
      <c r="L54" s="61" t="s">
        <v>57</v>
      </c>
      <c r="M54" s="49" t="s">
        <v>169</v>
      </c>
      <c r="N54" s="39" t="s">
        <v>48</v>
      </c>
      <c r="O54" s="31"/>
      <c r="P54" s="3"/>
      <c r="Q54" s="2"/>
      <c r="S54" s="13"/>
      <c r="T54" s="13"/>
      <c r="U54" s="11"/>
    </row>
    <row r="55" spans="1:21" ht="35" customHeight="1" x14ac:dyDescent="0.55000000000000004">
      <c r="A55" s="3"/>
      <c r="B55" s="1" t="s">
        <v>23</v>
      </c>
      <c r="C55" s="1" t="s">
        <v>48</v>
      </c>
      <c r="D55" s="1" t="s">
        <v>48</v>
      </c>
      <c r="E55" s="1" t="s">
        <v>16</v>
      </c>
      <c r="F55" s="15" t="s">
        <v>23</v>
      </c>
      <c r="G55" s="1" t="s">
        <v>18</v>
      </c>
      <c r="H55" s="35" t="s">
        <v>133</v>
      </c>
      <c r="I55" s="58" t="s">
        <v>335</v>
      </c>
      <c r="J55" s="70" t="s">
        <v>170</v>
      </c>
      <c r="K55" s="68" t="s">
        <v>148</v>
      </c>
      <c r="L55" s="61" t="s">
        <v>20</v>
      </c>
      <c r="M55" s="49" t="s">
        <v>171</v>
      </c>
      <c r="N55" s="39" t="s">
        <v>48</v>
      </c>
      <c r="O55" s="31"/>
      <c r="P55" s="3"/>
      <c r="Q55" s="2"/>
      <c r="S55" s="13"/>
      <c r="T55" s="13"/>
      <c r="U55" s="11"/>
    </row>
    <row r="56" spans="1:21" ht="35" customHeight="1" x14ac:dyDescent="0.55000000000000004">
      <c r="A56" s="3"/>
      <c r="B56" s="1" t="s">
        <v>23</v>
      </c>
      <c r="C56" s="1" t="s">
        <v>48</v>
      </c>
      <c r="D56" s="1" t="s">
        <v>48</v>
      </c>
      <c r="E56" s="1" t="s">
        <v>16</v>
      </c>
      <c r="F56" s="15" t="s">
        <v>23</v>
      </c>
      <c r="G56" s="1" t="s">
        <v>18</v>
      </c>
      <c r="H56" s="35" t="s">
        <v>133</v>
      </c>
      <c r="I56" s="58" t="s">
        <v>336</v>
      </c>
      <c r="J56" s="70" t="s">
        <v>172</v>
      </c>
      <c r="K56" s="68" t="s">
        <v>138</v>
      </c>
      <c r="L56" s="61" t="s">
        <v>20</v>
      </c>
      <c r="M56" s="49" t="s">
        <v>164</v>
      </c>
      <c r="N56" s="39" t="s">
        <v>48</v>
      </c>
      <c r="O56" s="31"/>
      <c r="P56" s="3"/>
      <c r="Q56" s="2"/>
      <c r="S56" s="13"/>
      <c r="T56" s="13"/>
      <c r="U56" s="11"/>
    </row>
    <row r="57" spans="1:21" ht="35" customHeight="1" x14ac:dyDescent="0.55000000000000004">
      <c r="A57" s="3"/>
      <c r="B57" s="1" t="s">
        <v>23</v>
      </c>
      <c r="C57" s="1" t="s">
        <v>48</v>
      </c>
      <c r="D57" s="1" t="s">
        <v>48</v>
      </c>
      <c r="E57" s="1" t="s">
        <v>16</v>
      </c>
      <c r="F57" s="15" t="s">
        <v>23</v>
      </c>
      <c r="G57" s="1" t="s">
        <v>18</v>
      </c>
      <c r="H57" s="35" t="s">
        <v>133</v>
      </c>
      <c r="I57" s="58" t="s">
        <v>337</v>
      </c>
      <c r="J57" s="70" t="s">
        <v>173</v>
      </c>
      <c r="K57" s="68" t="s">
        <v>174</v>
      </c>
      <c r="L57" s="61" t="s">
        <v>20</v>
      </c>
      <c r="M57" s="49" t="s">
        <v>175</v>
      </c>
      <c r="N57" s="39" t="s">
        <v>48</v>
      </c>
      <c r="O57" s="31"/>
      <c r="P57" s="3"/>
      <c r="Q57" s="2"/>
      <c r="S57" s="13"/>
      <c r="T57" s="13"/>
      <c r="U57" s="11"/>
    </row>
    <row r="58" spans="1:21" ht="35" customHeight="1" x14ac:dyDescent="0.55000000000000004">
      <c r="A58" s="3"/>
      <c r="B58" s="1" t="s">
        <v>23</v>
      </c>
      <c r="C58" s="1" t="s">
        <v>48</v>
      </c>
      <c r="D58" s="1" t="s">
        <v>48</v>
      </c>
      <c r="E58" s="1" t="s">
        <v>16</v>
      </c>
      <c r="F58" s="15" t="s">
        <v>23</v>
      </c>
      <c r="G58" s="1" t="s">
        <v>18</v>
      </c>
      <c r="H58" s="35" t="s">
        <v>133</v>
      </c>
      <c r="I58" s="58" t="s">
        <v>338</v>
      </c>
      <c r="J58" s="70" t="s">
        <v>176</v>
      </c>
      <c r="K58" s="68" t="s">
        <v>177</v>
      </c>
      <c r="L58" s="61" t="s">
        <v>20</v>
      </c>
      <c r="M58" s="49" t="s">
        <v>178</v>
      </c>
      <c r="N58" s="39" t="s">
        <v>48</v>
      </c>
      <c r="O58" s="31"/>
      <c r="P58" s="3"/>
      <c r="Q58" s="2"/>
      <c r="S58" s="13"/>
      <c r="T58" s="13"/>
      <c r="U58" s="11"/>
    </row>
    <row r="59" spans="1:21" ht="35" customHeight="1" x14ac:dyDescent="0.55000000000000004">
      <c r="A59" s="3"/>
      <c r="B59" s="1" t="s">
        <v>23</v>
      </c>
      <c r="C59" s="1" t="s">
        <v>48</v>
      </c>
      <c r="D59" s="1" t="s">
        <v>48</v>
      </c>
      <c r="E59" s="1" t="s">
        <v>16</v>
      </c>
      <c r="F59" s="15" t="s">
        <v>23</v>
      </c>
      <c r="G59" s="1" t="s">
        <v>18</v>
      </c>
      <c r="H59" s="35" t="s">
        <v>133</v>
      </c>
      <c r="I59" s="58" t="s">
        <v>339</v>
      </c>
      <c r="J59" s="70" t="s">
        <v>179</v>
      </c>
      <c r="K59" s="68" t="s">
        <v>180</v>
      </c>
      <c r="L59" s="61" t="s">
        <v>20</v>
      </c>
      <c r="M59" s="49" t="s">
        <v>23</v>
      </c>
      <c r="N59" s="39" t="s">
        <v>48</v>
      </c>
      <c r="O59" s="31"/>
      <c r="P59" s="3"/>
      <c r="Q59" s="2"/>
      <c r="S59" s="13">
        <f>IF(A59&lt;&gt;"",1,0)</f>
        <v>0</v>
      </c>
      <c r="T59" s="13">
        <f>IF(E59="電子",1,0)</f>
        <v>1</v>
      </c>
      <c r="U59" s="11" t="str">
        <f>IF(AND(S59=1,T59=1),TRUE,"")</f>
        <v/>
      </c>
    </row>
    <row r="60" spans="1:21" ht="35" customHeight="1" x14ac:dyDescent="0.55000000000000004">
      <c r="A60" s="3"/>
      <c r="B60" s="1" t="s">
        <v>23</v>
      </c>
      <c r="C60" s="1" t="s">
        <v>48</v>
      </c>
      <c r="D60" s="1" t="s">
        <v>48</v>
      </c>
      <c r="E60" s="1" t="s">
        <v>16</v>
      </c>
      <c r="F60" s="15" t="s">
        <v>23</v>
      </c>
      <c r="G60" s="1" t="s">
        <v>18</v>
      </c>
      <c r="H60" s="35" t="s">
        <v>133</v>
      </c>
      <c r="I60" s="58" t="s">
        <v>340</v>
      </c>
      <c r="J60" s="70" t="s">
        <v>181</v>
      </c>
      <c r="K60" s="68" t="s">
        <v>182</v>
      </c>
      <c r="L60" s="61" t="s">
        <v>20</v>
      </c>
      <c r="M60" s="49" t="s">
        <v>183</v>
      </c>
      <c r="N60" s="39" t="s">
        <v>48</v>
      </c>
      <c r="O60" s="31"/>
      <c r="P60" s="3"/>
      <c r="Q60" s="2"/>
      <c r="S60" s="13"/>
      <c r="T60" s="13"/>
      <c r="U60" s="11"/>
    </row>
    <row r="61" spans="1:21" ht="35" customHeight="1" x14ac:dyDescent="0.55000000000000004">
      <c r="A61" s="3"/>
      <c r="B61" s="1" t="s">
        <v>23</v>
      </c>
      <c r="C61" s="1" t="s">
        <v>48</v>
      </c>
      <c r="D61" s="1" t="s">
        <v>48</v>
      </c>
      <c r="E61" s="1" t="s">
        <v>16</v>
      </c>
      <c r="F61" s="15" t="s">
        <v>23</v>
      </c>
      <c r="G61" s="1" t="s">
        <v>18</v>
      </c>
      <c r="H61" s="35" t="s">
        <v>133</v>
      </c>
      <c r="I61" s="58" t="s">
        <v>341</v>
      </c>
      <c r="J61" s="70" t="s">
        <v>184</v>
      </c>
      <c r="K61" s="68" t="s">
        <v>185</v>
      </c>
      <c r="L61" s="61" t="s">
        <v>20</v>
      </c>
      <c r="M61" s="49" t="s">
        <v>186</v>
      </c>
      <c r="N61" s="39" t="s">
        <v>48</v>
      </c>
      <c r="O61" s="31"/>
      <c r="P61" s="3"/>
      <c r="Q61" s="2"/>
      <c r="S61" s="13">
        <f>IF(A61&lt;&gt;"",1,0)</f>
        <v>0</v>
      </c>
      <c r="T61" s="13">
        <f>IF(E61="電子",1,0)</f>
        <v>1</v>
      </c>
      <c r="U61" s="11" t="str">
        <f>IF(AND(S61=1,T61=1),TRUE,"")</f>
        <v/>
      </c>
    </row>
    <row r="62" spans="1:21" ht="35" customHeight="1" x14ac:dyDescent="0.55000000000000004">
      <c r="A62" s="3">
        <v>12</v>
      </c>
      <c r="B62" s="32">
        <v>46055</v>
      </c>
      <c r="C62" s="24">
        <v>46069</v>
      </c>
      <c r="D62" s="24">
        <v>46114</v>
      </c>
      <c r="E62" s="1" t="s">
        <v>24</v>
      </c>
      <c r="F62" s="15" t="s">
        <v>187</v>
      </c>
      <c r="G62" s="1" t="s">
        <v>18</v>
      </c>
      <c r="H62" s="37" t="s">
        <v>19</v>
      </c>
      <c r="I62" s="58" t="s">
        <v>342</v>
      </c>
      <c r="J62" s="70" t="s">
        <v>188</v>
      </c>
      <c r="K62" s="68" t="s">
        <v>189</v>
      </c>
      <c r="L62" s="61" t="s">
        <v>57</v>
      </c>
      <c r="M62" s="49" t="s">
        <v>190</v>
      </c>
      <c r="N62" s="43">
        <v>46112</v>
      </c>
      <c r="O62" s="34">
        <v>46115</v>
      </c>
      <c r="P62" s="3" t="s">
        <v>21</v>
      </c>
      <c r="Q62" s="2"/>
      <c r="S62" s="13"/>
      <c r="T62" s="13"/>
      <c r="U62" s="11"/>
    </row>
    <row r="63" spans="1:21" ht="35" customHeight="1" x14ac:dyDescent="0.55000000000000004">
      <c r="A63" s="3"/>
      <c r="B63" s="3" t="s">
        <v>48</v>
      </c>
      <c r="C63" s="3" t="s">
        <v>48</v>
      </c>
      <c r="D63" s="3" t="s">
        <v>48</v>
      </c>
      <c r="E63" s="1" t="s">
        <v>24</v>
      </c>
      <c r="F63" s="15" t="s">
        <v>48</v>
      </c>
      <c r="G63" s="1" t="s">
        <v>18</v>
      </c>
      <c r="H63" s="37" t="s">
        <v>19</v>
      </c>
      <c r="I63" s="58" t="s">
        <v>343</v>
      </c>
      <c r="J63" s="70" t="s">
        <v>191</v>
      </c>
      <c r="K63" s="68" t="s">
        <v>189</v>
      </c>
      <c r="L63" s="61" t="s">
        <v>57</v>
      </c>
      <c r="M63" s="49" t="s">
        <v>192</v>
      </c>
      <c r="N63" s="44" t="s">
        <v>48</v>
      </c>
      <c r="O63" s="31" t="s">
        <v>48</v>
      </c>
      <c r="P63" s="3" t="s">
        <v>21</v>
      </c>
      <c r="Q63" s="2"/>
      <c r="S63" s="13">
        <f>IF(A63&lt;&gt;"",1,0)</f>
        <v>0</v>
      </c>
      <c r="T63" s="13">
        <f>IF(E63="電子",1,0)</f>
        <v>0</v>
      </c>
      <c r="U63" s="11" t="str">
        <f>IF(AND(S63=1,T63=1),TRUE,"")</f>
        <v/>
      </c>
    </row>
    <row r="64" spans="1:21" ht="35" customHeight="1" x14ac:dyDescent="0.55000000000000004">
      <c r="A64" s="3"/>
      <c r="B64" s="3" t="s">
        <v>48</v>
      </c>
      <c r="C64" s="3" t="s">
        <v>48</v>
      </c>
      <c r="D64" s="3" t="s">
        <v>48</v>
      </c>
      <c r="E64" s="1" t="s">
        <v>24</v>
      </c>
      <c r="F64" s="15" t="s">
        <v>48</v>
      </c>
      <c r="G64" s="1" t="s">
        <v>18</v>
      </c>
      <c r="H64" s="37" t="s">
        <v>19</v>
      </c>
      <c r="I64" s="58" t="s">
        <v>344</v>
      </c>
      <c r="J64" s="70" t="s">
        <v>193</v>
      </c>
      <c r="K64" s="68" t="s">
        <v>194</v>
      </c>
      <c r="L64" s="61" t="s">
        <v>20</v>
      </c>
      <c r="M64" s="47" t="s">
        <v>195</v>
      </c>
      <c r="N64" s="43">
        <v>46070</v>
      </c>
      <c r="O64" s="33">
        <v>46078</v>
      </c>
      <c r="P64" s="3" t="s">
        <v>21</v>
      </c>
      <c r="Q64" s="2"/>
      <c r="S64" s="13"/>
      <c r="T64" s="13"/>
      <c r="U64" s="11"/>
    </row>
    <row r="65" spans="1:21" ht="35" customHeight="1" x14ac:dyDescent="0.55000000000000004">
      <c r="A65" s="3"/>
      <c r="B65" s="3" t="s">
        <v>48</v>
      </c>
      <c r="C65" s="3" t="s">
        <v>48</v>
      </c>
      <c r="D65" s="3" t="s">
        <v>48</v>
      </c>
      <c r="E65" s="1" t="s">
        <v>24</v>
      </c>
      <c r="F65" s="15" t="s">
        <v>48</v>
      </c>
      <c r="G65" s="1" t="s">
        <v>18</v>
      </c>
      <c r="H65" s="37" t="s">
        <v>19</v>
      </c>
      <c r="I65" s="58" t="s">
        <v>345</v>
      </c>
      <c r="J65" s="70" t="s">
        <v>196</v>
      </c>
      <c r="K65" s="68" t="s">
        <v>197</v>
      </c>
      <c r="L65" s="61" t="s">
        <v>20</v>
      </c>
      <c r="M65" s="47" t="s">
        <v>198</v>
      </c>
      <c r="N65" s="44" t="s">
        <v>48</v>
      </c>
      <c r="O65" s="31" t="s">
        <v>48</v>
      </c>
      <c r="P65" s="3" t="s">
        <v>21</v>
      </c>
      <c r="Q65" s="2"/>
      <c r="S65" s="13"/>
      <c r="T65" s="13"/>
      <c r="U65" s="11"/>
    </row>
    <row r="66" spans="1:21" ht="35" customHeight="1" x14ac:dyDescent="0.55000000000000004">
      <c r="A66" s="3">
        <v>13</v>
      </c>
      <c r="B66" s="32">
        <v>46056</v>
      </c>
      <c r="C66" s="24">
        <v>46069</v>
      </c>
      <c r="D66" s="3"/>
      <c r="E66" s="1" t="s">
        <v>16</v>
      </c>
      <c r="F66" s="15" t="s">
        <v>199</v>
      </c>
      <c r="G66" s="1" t="s">
        <v>18</v>
      </c>
      <c r="H66" s="37" t="s">
        <v>19</v>
      </c>
      <c r="I66" s="58" t="s">
        <v>346</v>
      </c>
      <c r="J66" s="70" t="s">
        <v>200</v>
      </c>
      <c r="K66" s="68" t="s">
        <v>201</v>
      </c>
      <c r="L66" s="61" t="s">
        <v>20</v>
      </c>
      <c r="M66" s="47" t="s">
        <v>202</v>
      </c>
      <c r="N66" s="43">
        <v>46063</v>
      </c>
      <c r="O66" s="33">
        <v>46078</v>
      </c>
      <c r="P66" s="3" t="s">
        <v>21</v>
      </c>
      <c r="Q66" s="2"/>
      <c r="S66" s="13"/>
      <c r="T66" s="13"/>
      <c r="U66" s="11"/>
    </row>
    <row r="67" spans="1:21" ht="35" customHeight="1" x14ac:dyDescent="0.55000000000000004">
      <c r="A67" s="3"/>
      <c r="B67" s="3" t="s">
        <v>48</v>
      </c>
      <c r="C67" s="3" t="s">
        <v>48</v>
      </c>
      <c r="D67" s="3"/>
      <c r="E67" s="1" t="s">
        <v>16</v>
      </c>
      <c r="F67" s="15" t="s">
        <v>48</v>
      </c>
      <c r="G67" s="1" t="s">
        <v>18</v>
      </c>
      <c r="H67" s="37" t="s">
        <v>19</v>
      </c>
      <c r="I67" s="58" t="s">
        <v>347</v>
      </c>
      <c r="J67" s="70" t="s">
        <v>203</v>
      </c>
      <c r="K67" s="68" t="s">
        <v>204</v>
      </c>
      <c r="L67" s="61" t="s">
        <v>20</v>
      </c>
      <c r="M67" s="47" t="s">
        <v>48</v>
      </c>
      <c r="N67" s="44" t="s">
        <v>48</v>
      </c>
      <c r="O67" s="31" t="s">
        <v>48</v>
      </c>
      <c r="P67" s="3" t="s">
        <v>21</v>
      </c>
      <c r="Q67" s="2"/>
      <c r="S67" s="13"/>
      <c r="T67" s="13"/>
      <c r="U67" s="11"/>
    </row>
    <row r="68" spans="1:21" ht="35" customHeight="1" x14ac:dyDescent="0.55000000000000004">
      <c r="A68" s="3"/>
      <c r="B68" s="3" t="s">
        <v>48</v>
      </c>
      <c r="C68" s="3" t="s">
        <v>48</v>
      </c>
      <c r="D68" s="3"/>
      <c r="E68" s="1" t="s">
        <v>16</v>
      </c>
      <c r="F68" s="15" t="s">
        <v>48</v>
      </c>
      <c r="G68" s="1" t="s">
        <v>18</v>
      </c>
      <c r="H68" s="37" t="s">
        <v>19</v>
      </c>
      <c r="I68" s="58" t="s">
        <v>348</v>
      </c>
      <c r="J68" s="70" t="s">
        <v>205</v>
      </c>
      <c r="K68" s="68" t="s">
        <v>204</v>
      </c>
      <c r="L68" s="61" t="s">
        <v>20</v>
      </c>
      <c r="M68" s="47" t="s">
        <v>206</v>
      </c>
      <c r="N68" s="44" t="s">
        <v>48</v>
      </c>
      <c r="O68" s="31" t="s">
        <v>48</v>
      </c>
      <c r="P68" s="3" t="s">
        <v>21</v>
      </c>
      <c r="Q68" s="2"/>
      <c r="S68" s="13">
        <f>IF(A68&lt;&gt;"",1,0)</f>
        <v>0</v>
      </c>
      <c r="T68" s="13">
        <f>IF(E68="電子",1,0)</f>
        <v>1</v>
      </c>
      <c r="U68" s="11" t="str">
        <f>IF(AND(S68=1,T68=1),TRUE,"")</f>
        <v/>
      </c>
    </row>
    <row r="69" spans="1:21" ht="35" customHeight="1" x14ac:dyDescent="0.55000000000000004">
      <c r="A69" s="3">
        <v>14</v>
      </c>
      <c r="B69" s="32">
        <v>46058</v>
      </c>
      <c r="C69" s="24">
        <v>46071</v>
      </c>
      <c r="D69" s="3"/>
      <c r="E69" s="1" t="s">
        <v>24</v>
      </c>
      <c r="F69" s="3" t="s">
        <v>207</v>
      </c>
      <c r="G69" s="1" t="s">
        <v>18</v>
      </c>
      <c r="H69" s="37" t="s">
        <v>19</v>
      </c>
      <c r="I69" s="58" t="s">
        <v>349</v>
      </c>
      <c r="J69" s="70" t="s">
        <v>208</v>
      </c>
      <c r="K69" s="68" t="s">
        <v>209</v>
      </c>
      <c r="L69" s="61" t="s">
        <v>20</v>
      </c>
      <c r="M69" s="47" t="s">
        <v>210</v>
      </c>
      <c r="N69" s="43">
        <v>46063</v>
      </c>
      <c r="O69" s="33">
        <v>46070</v>
      </c>
      <c r="P69" s="3" t="s">
        <v>21</v>
      </c>
      <c r="Q69" s="2"/>
      <c r="S69" s="13">
        <f>IF(A69&lt;&gt;"",1,0)</f>
        <v>1</v>
      </c>
      <c r="T69" s="13">
        <f>IF(E69="電子",1,0)</f>
        <v>0</v>
      </c>
      <c r="U69" s="11" t="str">
        <f>IF(AND(S69=1,T69=1),TRUE,"")</f>
        <v/>
      </c>
    </row>
    <row r="70" spans="1:21" ht="35" customHeight="1" x14ac:dyDescent="0.55000000000000004">
      <c r="A70" s="3">
        <v>15</v>
      </c>
      <c r="B70" s="32">
        <v>46062</v>
      </c>
      <c r="C70" s="24">
        <v>46077</v>
      </c>
      <c r="D70" s="3"/>
      <c r="E70" s="1" t="s">
        <v>16</v>
      </c>
      <c r="F70" s="15" t="s">
        <v>211</v>
      </c>
      <c r="G70" s="1" t="s">
        <v>18</v>
      </c>
      <c r="H70" s="37" t="s">
        <v>19</v>
      </c>
      <c r="I70" s="58" t="s">
        <v>350</v>
      </c>
      <c r="J70" s="70" t="s">
        <v>212</v>
      </c>
      <c r="K70" s="68" t="s">
        <v>213</v>
      </c>
      <c r="L70" s="61" t="s">
        <v>20</v>
      </c>
      <c r="M70" s="47" t="s">
        <v>214</v>
      </c>
      <c r="N70" s="43">
        <v>46072</v>
      </c>
      <c r="O70" s="33">
        <v>46085</v>
      </c>
      <c r="P70" s="3" t="s">
        <v>21</v>
      </c>
      <c r="Q70" s="2"/>
      <c r="S70" s="13">
        <f>IF(A70&lt;&gt;"",1,0)</f>
        <v>1</v>
      </c>
      <c r="T70" s="13">
        <f>IF(E70="電子",1,0)</f>
        <v>1</v>
      </c>
      <c r="U70" s="11" t="b">
        <f>IF(AND(S70=1,T70=1),TRUE,"")</f>
        <v>1</v>
      </c>
    </row>
    <row r="71" spans="1:21" ht="35" customHeight="1" x14ac:dyDescent="0.55000000000000004">
      <c r="A71" s="3"/>
      <c r="B71" s="3" t="s">
        <v>48</v>
      </c>
      <c r="C71" s="3" t="s">
        <v>48</v>
      </c>
      <c r="D71" s="3"/>
      <c r="E71" s="1" t="s">
        <v>16</v>
      </c>
      <c r="F71" s="15" t="s">
        <v>48</v>
      </c>
      <c r="G71" s="1" t="s">
        <v>18</v>
      </c>
      <c r="H71" s="37" t="s">
        <v>19</v>
      </c>
      <c r="I71" s="58" t="s">
        <v>351</v>
      </c>
      <c r="J71" s="70" t="s">
        <v>215</v>
      </c>
      <c r="K71" s="68" t="s">
        <v>216</v>
      </c>
      <c r="L71" s="61" t="s">
        <v>20</v>
      </c>
      <c r="M71" s="47" t="s">
        <v>217</v>
      </c>
      <c r="N71" s="44" t="s">
        <v>48</v>
      </c>
      <c r="O71" s="31" t="s">
        <v>48</v>
      </c>
      <c r="P71" s="3" t="s">
        <v>21</v>
      </c>
      <c r="Q71" s="2"/>
      <c r="S71" s="13"/>
      <c r="T71" s="13"/>
      <c r="U71" s="11"/>
    </row>
    <row r="72" spans="1:21" ht="35" customHeight="1" x14ac:dyDescent="0.55000000000000004">
      <c r="A72" s="3"/>
      <c r="B72" s="3" t="s">
        <v>48</v>
      </c>
      <c r="C72" s="3" t="s">
        <v>48</v>
      </c>
      <c r="D72" s="3"/>
      <c r="E72" s="1" t="s">
        <v>16</v>
      </c>
      <c r="F72" s="15" t="s">
        <v>48</v>
      </c>
      <c r="G72" s="1" t="s">
        <v>18</v>
      </c>
      <c r="H72" s="37" t="s">
        <v>19</v>
      </c>
      <c r="I72" s="58" t="s">
        <v>352</v>
      </c>
      <c r="J72" s="70" t="s">
        <v>218</v>
      </c>
      <c r="K72" s="68" t="s">
        <v>219</v>
      </c>
      <c r="L72" s="61" t="s">
        <v>20</v>
      </c>
      <c r="M72" s="47" t="s">
        <v>220</v>
      </c>
      <c r="N72" s="44" t="s">
        <v>48</v>
      </c>
      <c r="O72" s="31" t="s">
        <v>48</v>
      </c>
      <c r="P72" s="3" t="s">
        <v>21</v>
      </c>
      <c r="Q72" s="2"/>
      <c r="S72" s="13"/>
      <c r="T72" s="13"/>
      <c r="U72" s="11"/>
    </row>
    <row r="73" spans="1:21" ht="35" customHeight="1" x14ac:dyDescent="0.55000000000000004">
      <c r="A73" s="3"/>
      <c r="B73" s="3" t="s">
        <v>48</v>
      </c>
      <c r="C73" s="3" t="s">
        <v>48</v>
      </c>
      <c r="D73" s="3"/>
      <c r="E73" s="1" t="s">
        <v>16</v>
      </c>
      <c r="F73" s="15" t="s">
        <v>48</v>
      </c>
      <c r="G73" s="1" t="s">
        <v>18</v>
      </c>
      <c r="H73" s="37" t="s">
        <v>19</v>
      </c>
      <c r="I73" s="58" t="s">
        <v>353</v>
      </c>
      <c r="J73" s="70" t="s">
        <v>221</v>
      </c>
      <c r="K73" s="68" t="s">
        <v>222</v>
      </c>
      <c r="L73" s="61" t="s">
        <v>20</v>
      </c>
      <c r="M73" s="47" t="s">
        <v>223</v>
      </c>
      <c r="N73" s="44" t="s">
        <v>48</v>
      </c>
      <c r="O73" s="31" t="s">
        <v>48</v>
      </c>
      <c r="P73" s="3" t="s">
        <v>21</v>
      </c>
      <c r="Q73" s="2"/>
      <c r="S73" s="13"/>
      <c r="T73" s="13"/>
      <c r="U73" s="11"/>
    </row>
    <row r="74" spans="1:21" ht="35" customHeight="1" x14ac:dyDescent="0.55000000000000004">
      <c r="A74" s="3"/>
      <c r="B74" s="3" t="s">
        <v>48</v>
      </c>
      <c r="C74" s="3" t="s">
        <v>48</v>
      </c>
      <c r="D74" s="3"/>
      <c r="E74" s="1" t="s">
        <v>16</v>
      </c>
      <c r="F74" s="15" t="s">
        <v>48</v>
      </c>
      <c r="G74" s="1" t="s">
        <v>18</v>
      </c>
      <c r="H74" s="37" t="s">
        <v>19</v>
      </c>
      <c r="I74" s="58" t="s">
        <v>354</v>
      </c>
      <c r="J74" s="70" t="s">
        <v>224</v>
      </c>
      <c r="K74" s="68" t="s">
        <v>225</v>
      </c>
      <c r="L74" s="61" t="s">
        <v>20</v>
      </c>
      <c r="M74" s="47" t="s">
        <v>214</v>
      </c>
      <c r="N74" s="44" t="s">
        <v>48</v>
      </c>
      <c r="O74" s="31" t="s">
        <v>48</v>
      </c>
      <c r="P74" s="3" t="s">
        <v>21</v>
      </c>
      <c r="Q74" s="2"/>
      <c r="S74" s="13"/>
      <c r="T74" s="13"/>
      <c r="U74" s="11"/>
    </row>
    <row r="75" spans="1:21" ht="35" customHeight="1" x14ac:dyDescent="0.55000000000000004">
      <c r="A75" s="3"/>
      <c r="B75" s="3" t="s">
        <v>48</v>
      </c>
      <c r="C75" s="3" t="s">
        <v>48</v>
      </c>
      <c r="D75" s="3"/>
      <c r="E75" s="1" t="s">
        <v>16</v>
      </c>
      <c r="F75" s="15" t="s">
        <v>48</v>
      </c>
      <c r="G75" s="1" t="s">
        <v>18</v>
      </c>
      <c r="H75" s="37" t="s">
        <v>19</v>
      </c>
      <c r="I75" s="58" t="s">
        <v>355</v>
      </c>
      <c r="J75" s="70" t="s">
        <v>226</v>
      </c>
      <c r="K75" s="68" t="s">
        <v>227</v>
      </c>
      <c r="L75" s="61" t="s">
        <v>20</v>
      </c>
      <c r="M75" s="47" t="s">
        <v>217</v>
      </c>
      <c r="N75" s="44" t="s">
        <v>48</v>
      </c>
      <c r="O75" s="31" t="s">
        <v>48</v>
      </c>
      <c r="P75" s="3" t="s">
        <v>21</v>
      </c>
      <c r="Q75" s="2"/>
      <c r="S75" s="13"/>
      <c r="T75" s="13"/>
      <c r="U75" s="11"/>
    </row>
    <row r="76" spans="1:21" ht="35" customHeight="1" x14ac:dyDescent="0.55000000000000004">
      <c r="A76" s="3"/>
      <c r="B76" s="3" t="s">
        <v>48</v>
      </c>
      <c r="C76" s="3" t="s">
        <v>48</v>
      </c>
      <c r="D76" s="3"/>
      <c r="E76" s="1" t="s">
        <v>16</v>
      </c>
      <c r="F76" s="15" t="s">
        <v>48</v>
      </c>
      <c r="G76" s="1" t="s">
        <v>18</v>
      </c>
      <c r="H76" s="37" t="s">
        <v>19</v>
      </c>
      <c r="I76" s="58" t="s">
        <v>356</v>
      </c>
      <c r="J76" s="70" t="s">
        <v>228</v>
      </c>
      <c r="K76" s="68" t="s">
        <v>229</v>
      </c>
      <c r="L76" s="61" t="s">
        <v>20</v>
      </c>
      <c r="M76" s="47" t="s">
        <v>220</v>
      </c>
      <c r="N76" s="44" t="s">
        <v>48</v>
      </c>
      <c r="O76" s="31" t="s">
        <v>48</v>
      </c>
      <c r="P76" s="3" t="s">
        <v>21</v>
      </c>
      <c r="Q76" s="2"/>
      <c r="S76" s="13"/>
      <c r="T76" s="13"/>
      <c r="U76" s="11"/>
    </row>
    <row r="77" spans="1:21" ht="35" customHeight="1" x14ac:dyDescent="0.55000000000000004">
      <c r="A77" s="3"/>
      <c r="B77" s="3" t="s">
        <v>48</v>
      </c>
      <c r="C77" s="3" t="s">
        <v>48</v>
      </c>
      <c r="D77" s="3"/>
      <c r="E77" s="1" t="s">
        <v>16</v>
      </c>
      <c r="F77" s="15" t="s">
        <v>48</v>
      </c>
      <c r="G77" s="1" t="s">
        <v>18</v>
      </c>
      <c r="H77" s="37" t="s">
        <v>19</v>
      </c>
      <c r="I77" s="58" t="s">
        <v>357</v>
      </c>
      <c r="J77" s="70" t="s">
        <v>230</v>
      </c>
      <c r="K77" s="68" t="s">
        <v>231</v>
      </c>
      <c r="L77" s="61" t="s">
        <v>20</v>
      </c>
      <c r="M77" s="47" t="s">
        <v>232</v>
      </c>
      <c r="N77" s="44" t="s">
        <v>48</v>
      </c>
      <c r="O77" s="31" t="s">
        <v>48</v>
      </c>
      <c r="P77" s="3" t="s">
        <v>21</v>
      </c>
      <c r="Q77" s="2"/>
      <c r="S77" s="13"/>
      <c r="T77" s="13"/>
      <c r="U77" s="11"/>
    </row>
    <row r="78" spans="1:21" ht="35" customHeight="1" x14ac:dyDescent="0.55000000000000004">
      <c r="A78" s="3"/>
      <c r="B78" s="3" t="s">
        <v>48</v>
      </c>
      <c r="C78" s="3" t="s">
        <v>48</v>
      </c>
      <c r="D78" s="3"/>
      <c r="E78" s="1" t="s">
        <v>16</v>
      </c>
      <c r="F78" s="15" t="s">
        <v>48</v>
      </c>
      <c r="G78" s="1" t="s">
        <v>18</v>
      </c>
      <c r="H78" s="37" t="s">
        <v>19</v>
      </c>
      <c r="I78" s="58" t="s">
        <v>358</v>
      </c>
      <c r="J78" s="70" t="s">
        <v>233</v>
      </c>
      <c r="K78" s="68" t="s">
        <v>234</v>
      </c>
      <c r="L78" s="61" t="s">
        <v>20</v>
      </c>
      <c r="M78" s="47" t="s">
        <v>235</v>
      </c>
      <c r="N78" s="44" t="s">
        <v>48</v>
      </c>
      <c r="O78" s="31" t="s">
        <v>48</v>
      </c>
      <c r="P78" s="3" t="s">
        <v>21</v>
      </c>
      <c r="Q78" s="2"/>
      <c r="S78" s="13"/>
      <c r="T78" s="13"/>
      <c r="U78" s="11"/>
    </row>
    <row r="79" spans="1:21" ht="35" customHeight="1" x14ac:dyDescent="0.55000000000000004">
      <c r="A79" s="3"/>
      <c r="B79" s="3" t="s">
        <v>48</v>
      </c>
      <c r="C79" s="3" t="s">
        <v>48</v>
      </c>
      <c r="D79" s="3"/>
      <c r="E79" s="1" t="s">
        <v>16</v>
      </c>
      <c r="F79" s="15" t="s">
        <v>48</v>
      </c>
      <c r="G79" s="1" t="s">
        <v>18</v>
      </c>
      <c r="H79" s="37" t="s">
        <v>19</v>
      </c>
      <c r="I79" s="58" t="s">
        <v>359</v>
      </c>
      <c r="J79" s="70" t="s">
        <v>236</v>
      </c>
      <c r="K79" s="68" t="s">
        <v>237</v>
      </c>
      <c r="L79" s="61" t="s">
        <v>20</v>
      </c>
      <c r="M79" s="47" t="s">
        <v>238</v>
      </c>
      <c r="N79" s="44" t="s">
        <v>48</v>
      </c>
      <c r="O79" s="31" t="s">
        <v>48</v>
      </c>
      <c r="P79" s="3" t="s">
        <v>21</v>
      </c>
      <c r="Q79" s="2"/>
      <c r="S79" s="13"/>
      <c r="T79" s="13"/>
      <c r="U79" s="11"/>
    </row>
    <row r="80" spans="1:21" ht="35" customHeight="1" x14ac:dyDescent="0.55000000000000004">
      <c r="A80" s="3"/>
      <c r="B80" s="3" t="s">
        <v>48</v>
      </c>
      <c r="C80" s="3" t="s">
        <v>48</v>
      </c>
      <c r="D80" s="3"/>
      <c r="E80" s="1" t="s">
        <v>16</v>
      </c>
      <c r="F80" s="15" t="s">
        <v>48</v>
      </c>
      <c r="G80" s="1" t="s">
        <v>18</v>
      </c>
      <c r="H80" s="37" t="s">
        <v>19</v>
      </c>
      <c r="I80" s="58" t="s">
        <v>360</v>
      </c>
      <c r="J80" s="70" t="s">
        <v>239</v>
      </c>
      <c r="K80" s="68" t="s">
        <v>240</v>
      </c>
      <c r="L80" s="61" t="s">
        <v>20</v>
      </c>
      <c r="M80" s="47" t="s">
        <v>241</v>
      </c>
      <c r="N80" s="44" t="s">
        <v>48</v>
      </c>
      <c r="O80" s="31" t="s">
        <v>48</v>
      </c>
      <c r="P80" s="3" t="s">
        <v>21</v>
      </c>
      <c r="Q80" s="2"/>
      <c r="S80" s="13"/>
      <c r="T80" s="13"/>
      <c r="U80" s="11"/>
    </row>
    <row r="81" spans="1:21" ht="35" customHeight="1" x14ac:dyDescent="0.55000000000000004">
      <c r="A81" s="3"/>
      <c r="B81" s="3" t="s">
        <v>48</v>
      </c>
      <c r="C81" s="3" t="s">
        <v>48</v>
      </c>
      <c r="D81" s="3"/>
      <c r="E81" s="1" t="s">
        <v>16</v>
      </c>
      <c r="F81" s="15" t="s">
        <v>48</v>
      </c>
      <c r="G81" s="1" t="s">
        <v>18</v>
      </c>
      <c r="H81" s="37" t="s">
        <v>19</v>
      </c>
      <c r="I81" s="58" t="s">
        <v>361</v>
      </c>
      <c r="J81" s="70" t="s">
        <v>242</v>
      </c>
      <c r="K81" s="68" t="s">
        <v>243</v>
      </c>
      <c r="L81" s="61" t="s">
        <v>20</v>
      </c>
      <c r="M81" s="47" t="s">
        <v>244</v>
      </c>
      <c r="N81" s="44" t="s">
        <v>48</v>
      </c>
      <c r="O81" s="31" t="s">
        <v>48</v>
      </c>
      <c r="P81" s="3" t="s">
        <v>21</v>
      </c>
      <c r="Q81" s="2"/>
      <c r="S81" s="13"/>
      <c r="T81" s="13"/>
      <c r="U81" s="11"/>
    </row>
    <row r="82" spans="1:21" ht="35" customHeight="1" x14ac:dyDescent="0.55000000000000004">
      <c r="A82" s="3"/>
      <c r="B82" s="3" t="s">
        <v>48</v>
      </c>
      <c r="C82" s="3" t="s">
        <v>48</v>
      </c>
      <c r="D82" s="3"/>
      <c r="E82" s="1" t="s">
        <v>16</v>
      </c>
      <c r="F82" s="15" t="s">
        <v>48</v>
      </c>
      <c r="G82" s="1" t="s">
        <v>18</v>
      </c>
      <c r="H82" s="37" t="s">
        <v>19</v>
      </c>
      <c r="I82" s="58" t="s">
        <v>362</v>
      </c>
      <c r="J82" s="70" t="s">
        <v>245</v>
      </c>
      <c r="K82" s="68" t="s">
        <v>246</v>
      </c>
      <c r="L82" s="61" t="s">
        <v>20</v>
      </c>
      <c r="M82" s="47" t="s">
        <v>247</v>
      </c>
      <c r="N82" s="44" t="s">
        <v>48</v>
      </c>
      <c r="O82" s="31" t="s">
        <v>48</v>
      </c>
      <c r="P82" s="3" t="s">
        <v>21</v>
      </c>
      <c r="Q82" s="2"/>
      <c r="S82" s="13"/>
      <c r="T82" s="13"/>
      <c r="U82" s="11"/>
    </row>
    <row r="83" spans="1:21" ht="35" customHeight="1" x14ac:dyDescent="0.55000000000000004">
      <c r="A83" s="3"/>
      <c r="B83" s="3" t="s">
        <v>48</v>
      </c>
      <c r="C83" s="3" t="s">
        <v>48</v>
      </c>
      <c r="D83" s="3"/>
      <c r="E83" s="1" t="s">
        <v>16</v>
      </c>
      <c r="F83" s="15" t="s">
        <v>48</v>
      </c>
      <c r="G83" s="1" t="s">
        <v>18</v>
      </c>
      <c r="H83" s="37" t="s">
        <v>19</v>
      </c>
      <c r="I83" s="58" t="s">
        <v>363</v>
      </c>
      <c r="J83" s="70" t="s">
        <v>248</v>
      </c>
      <c r="K83" s="68" t="s">
        <v>249</v>
      </c>
      <c r="L83" s="61" t="s">
        <v>20</v>
      </c>
      <c r="M83" s="47" t="s">
        <v>250</v>
      </c>
      <c r="N83" s="44" t="s">
        <v>48</v>
      </c>
      <c r="O83" s="31" t="s">
        <v>48</v>
      </c>
      <c r="P83" s="3" t="s">
        <v>21</v>
      </c>
      <c r="Q83" s="2"/>
      <c r="S83" s="13"/>
      <c r="T83" s="13"/>
      <c r="U83" s="11"/>
    </row>
    <row r="84" spans="1:21" ht="35" customHeight="1" x14ac:dyDescent="0.55000000000000004">
      <c r="A84" s="3"/>
      <c r="B84" s="3" t="s">
        <v>48</v>
      </c>
      <c r="C84" s="3" t="s">
        <v>48</v>
      </c>
      <c r="D84" s="3"/>
      <c r="E84" s="1" t="s">
        <v>16</v>
      </c>
      <c r="F84" s="15" t="s">
        <v>48</v>
      </c>
      <c r="G84" s="1" t="s">
        <v>18</v>
      </c>
      <c r="H84" s="37" t="s">
        <v>19</v>
      </c>
      <c r="I84" s="58" t="s">
        <v>364</v>
      </c>
      <c r="J84" s="70" t="s">
        <v>251</v>
      </c>
      <c r="K84" s="68" t="s">
        <v>252</v>
      </c>
      <c r="L84" s="61" t="s">
        <v>20</v>
      </c>
      <c r="M84" s="47" t="s">
        <v>250</v>
      </c>
      <c r="N84" s="44" t="s">
        <v>48</v>
      </c>
      <c r="O84" s="31" t="s">
        <v>48</v>
      </c>
      <c r="P84" s="3" t="s">
        <v>21</v>
      </c>
      <c r="Q84" s="2"/>
      <c r="S84" s="13"/>
      <c r="T84" s="13"/>
      <c r="U84" s="11"/>
    </row>
    <row r="85" spans="1:21" ht="35" customHeight="1" x14ac:dyDescent="0.55000000000000004">
      <c r="A85" s="3"/>
      <c r="B85" s="3" t="s">
        <v>48</v>
      </c>
      <c r="C85" s="3" t="s">
        <v>48</v>
      </c>
      <c r="D85" s="3"/>
      <c r="E85" s="1" t="s">
        <v>16</v>
      </c>
      <c r="F85" s="15" t="s">
        <v>48</v>
      </c>
      <c r="G85" s="1" t="s">
        <v>18</v>
      </c>
      <c r="H85" s="37" t="s">
        <v>19</v>
      </c>
      <c r="I85" s="58" t="s">
        <v>365</v>
      </c>
      <c r="J85" s="70" t="s">
        <v>253</v>
      </c>
      <c r="K85" s="68" t="s">
        <v>254</v>
      </c>
      <c r="L85" s="61" t="s">
        <v>20</v>
      </c>
      <c r="M85" s="47" t="s">
        <v>255</v>
      </c>
      <c r="N85" s="44" t="s">
        <v>48</v>
      </c>
      <c r="O85" s="31" t="s">
        <v>48</v>
      </c>
      <c r="P85" s="3" t="s">
        <v>21</v>
      </c>
      <c r="Q85" s="2"/>
      <c r="S85" s="13"/>
      <c r="T85" s="13"/>
      <c r="U85" s="11"/>
    </row>
    <row r="86" spans="1:21" ht="35" customHeight="1" x14ac:dyDescent="0.55000000000000004">
      <c r="A86" s="3"/>
      <c r="B86" s="3" t="s">
        <v>48</v>
      </c>
      <c r="C86" s="3" t="s">
        <v>48</v>
      </c>
      <c r="D86" s="3"/>
      <c r="E86" s="1" t="s">
        <v>16</v>
      </c>
      <c r="F86" s="15" t="s">
        <v>48</v>
      </c>
      <c r="G86" s="1" t="s">
        <v>18</v>
      </c>
      <c r="H86" s="37" t="s">
        <v>19</v>
      </c>
      <c r="I86" s="58" t="s">
        <v>366</v>
      </c>
      <c r="J86" s="70" t="s">
        <v>256</v>
      </c>
      <c r="K86" s="68" t="s">
        <v>257</v>
      </c>
      <c r="L86" s="61" t="s">
        <v>20</v>
      </c>
      <c r="M86" s="47" t="s">
        <v>255</v>
      </c>
      <c r="N86" s="44" t="s">
        <v>48</v>
      </c>
      <c r="O86" s="31" t="s">
        <v>48</v>
      </c>
      <c r="P86" s="3" t="s">
        <v>21</v>
      </c>
      <c r="Q86" s="2"/>
      <c r="S86" s="13"/>
      <c r="T86" s="13"/>
      <c r="U86" s="11"/>
    </row>
    <row r="87" spans="1:21" ht="35" customHeight="1" x14ac:dyDescent="0.55000000000000004">
      <c r="A87" s="3"/>
      <c r="B87" s="3" t="s">
        <v>48</v>
      </c>
      <c r="C87" s="3" t="s">
        <v>48</v>
      </c>
      <c r="D87" s="3"/>
      <c r="E87" s="1" t="s">
        <v>16</v>
      </c>
      <c r="F87" s="15" t="s">
        <v>48</v>
      </c>
      <c r="G87" s="1" t="s">
        <v>18</v>
      </c>
      <c r="H87" s="37" t="s">
        <v>19</v>
      </c>
      <c r="I87" s="58" t="s">
        <v>367</v>
      </c>
      <c r="J87" s="70" t="s">
        <v>258</v>
      </c>
      <c r="K87" s="72" t="s">
        <v>259</v>
      </c>
      <c r="L87" s="61" t="s">
        <v>20</v>
      </c>
      <c r="M87" s="47" t="s">
        <v>260</v>
      </c>
      <c r="N87" s="44" t="s">
        <v>48</v>
      </c>
      <c r="O87" s="31" t="s">
        <v>48</v>
      </c>
      <c r="P87" s="3" t="s">
        <v>21</v>
      </c>
      <c r="Q87" s="2"/>
      <c r="S87" s="13"/>
      <c r="T87" s="13"/>
      <c r="U87" s="11"/>
    </row>
    <row r="88" spans="1:21" ht="35" customHeight="1" x14ac:dyDescent="0.55000000000000004">
      <c r="A88" s="3">
        <v>17</v>
      </c>
      <c r="B88" s="32">
        <v>46091</v>
      </c>
      <c r="C88" s="3"/>
      <c r="D88" s="3"/>
      <c r="E88" s="1" t="s">
        <v>16</v>
      </c>
      <c r="F88" s="15" t="s">
        <v>199</v>
      </c>
      <c r="G88" s="1" t="s">
        <v>25</v>
      </c>
      <c r="H88" s="37" t="s">
        <v>19</v>
      </c>
      <c r="I88" s="58" t="s">
        <v>368</v>
      </c>
      <c r="J88" s="70" t="s">
        <v>261</v>
      </c>
      <c r="K88" s="68" t="s">
        <v>201</v>
      </c>
      <c r="L88" s="61" t="s">
        <v>20</v>
      </c>
      <c r="M88" s="47" t="s">
        <v>262</v>
      </c>
      <c r="N88" s="43">
        <v>46105</v>
      </c>
      <c r="O88" s="33">
        <v>46119</v>
      </c>
      <c r="P88" s="3" t="s">
        <v>21</v>
      </c>
      <c r="Q88" s="2"/>
      <c r="S88" s="13"/>
      <c r="T88" s="13"/>
      <c r="U88" s="11"/>
    </row>
    <row r="89" spans="1:21" ht="35" customHeight="1" x14ac:dyDescent="0.55000000000000004">
      <c r="A89" s="3"/>
      <c r="B89" s="3" t="s">
        <v>48</v>
      </c>
      <c r="C89" s="3"/>
      <c r="D89" s="3"/>
      <c r="E89" s="1" t="s">
        <v>16</v>
      </c>
      <c r="F89" s="15" t="s">
        <v>48</v>
      </c>
      <c r="G89" s="1" t="s">
        <v>25</v>
      </c>
      <c r="H89" s="37" t="s">
        <v>19</v>
      </c>
      <c r="I89" s="58" t="s">
        <v>369</v>
      </c>
      <c r="J89" s="70" t="s">
        <v>263</v>
      </c>
      <c r="K89" s="68" t="s">
        <v>201</v>
      </c>
      <c r="L89" s="61" t="s">
        <v>20</v>
      </c>
      <c r="M89" s="47" t="s">
        <v>264</v>
      </c>
      <c r="N89" s="44" t="s">
        <v>48</v>
      </c>
      <c r="O89" s="31" t="s">
        <v>48</v>
      </c>
      <c r="P89" s="3" t="s">
        <v>21</v>
      </c>
      <c r="Q89" s="2"/>
      <c r="S89" s="13"/>
      <c r="T89" s="13"/>
      <c r="U89" s="11"/>
    </row>
    <row r="90" spans="1:21" ht="35" customHeight="1" x14ac:dyDescent="0.55000000000000004">
      <c r="A90" s="3">
        <v>18</v>
      </c>
      <c r="B90" s="32">
        <v>46091</v>
      </c>
      <c r="C90" s="3"/>
      <c r="D90" s="3"/>
      <c r="E90" s="1" t="s">
        <v>24</v>
      </c>
      <c r="F90" s="15" t="s">
        <v>42</v>
      </c>
      <c r="G90" s="1" t="s">
        <v>25</v>
      </c>
      <c r="H90" s="37" t="s">
        <v>19</v>
      </c>
      <c r="I90" s="58" t="s">
        <v>370</v>
      </c>
      <c r="J90" s="70" t="s">
        <v>265</v>
      </c>
      <c r="K90" s="68" t="s">
        <v>266</v>
      </c>
      <c r="L90" s="61" t="s">
        <v>57</v>
      </c>
      <c r="M90" s="47" t="s">
        <v>267</v>
      </c>
      <c r="N90" s="43">
        <v>46105</v>
      </c>
      <c r="O90" s="33">
        <v>46120</v>
      </c>
      <c r="P90" s="3" t="s">
        <v>21</v>
      </c>
      <c r="Q90" s="2"/>
      <c r="S90" s="13"/>
      <c r="T90" s="13"/>
      <c r="U90" s="11"/>
    </row>
    <row r="91" spans="1:21" ht="35" customHeight="1" x14ac:dyDescent="0.55000000000000004">
      <c r="A91" s="3"/>
      <c r="B91" s="3" t="s">
        <v>23</v>
      </c>
      <c r="C91" s="3"/>
      <c r="D91" s="3"/>
      <c r="E91" s="1" t="s">
        <v>24</v>
      </c>
      <c r="F91" s="15" t="s">
        <v>23</v>
      </c>
      <c r="G91" s="1" t="s">
        <v>25</v>
      </c>
      <c r="H91" s="37" t="s">
        <v>19</v>
      </c>
      <c r="I91" s="58" t="s">
        <v>371</v>
      </c>
      <c r="J91" s="70" t="s">
        <v>268</v>
      </c>
      <c r="K91" s="68" t="s">
        <v>269</v>
      </c>
      <c r="L91" s="61" t="s">
        <v>20</v>
      </c>
      <c r="M91" s="47" t="s">
        <v>270</v>
      </c>
      <c r="N91" s="44" t="s">
        <v>48</v>
      </c>
      <c r="O91" s="31" t="s">
        <v>48</v>
      </c>
      <c r="P91" s="3" t="s">
        <v>21</v>
      </c>
      <c r="Q91" s="2"/>
      <c r="S91" s="13"/>
      <c r="T91" s="13"/>
      <c r="U91" s="11"/>
    </row>
    <row r="92" spans="1:21" ht="35" customHeight="1" x14ac:dyDescent="0.55000000000000004">
      <c r="A92" s="3"/>
      <c r="B92" s="3" t="s">
        <v>23</v>
      </c>
      <c r="C92" s="3"/>
      <c r="D92" s="3"/>
      <c r="E92" s="1" t="s">
        <v>24</v>
      </c>
      <c r="F92" s="15" t="s">
        <v>23</v>
      </c>
      <c r="G92" s="1" t="s">
        <v>25</v>
      </c>
      <c r="H92" s="37" t="s">
        <v>19</v>
      </c>
      <c r="I92" s="58" t="s">
        <v>372</v>
      </c>
      <c r="J92" s="70" t="s">
        <v>271</v>
      </c>
      <c r="K92" s="68" t="s">
        <v>272</v>
      </c>
      <c r="L92" s="61" t="s">
        <v>57</v>
      </c>
      <c r="M92" s="47" t="s">
        <v>273</v>
      </c>
      <c r="N92" s="44" t="s">
        <v>48</v>
      </c>
      <c r="O92" s="31" t="s">
        <v>48</v>
      </c>
      <c r="P92" s="3" t="s">
        <v>21</v>
      </c>
      <c r="Q92" s="2"/>
      <c r="S92" s="13"/>
      <c r="T92" s="13"/>
      <c r="U92" s="11"/>
    </row>
    <row r="93" spans="1:21" ht="35" customHeight="1" x14ac:dyDescent="0.55000000000000004">
      <c r="A93" s="3"/>
      <c r="B93" s="3" t="s">
        <v>23</v>
      </c>
      <c r="C93" s="3"/>
      <c r="D93" s="3"/>
      <c r="E93" s="1" t="s">
        <v>24</v>
      </c>
      <c r="F93" s="15" t="s">
        <v>23</v>
      </c>
      <c r="G93" s="1" t="s">
        <v>25</v>
      </c>
      <c r="H93" s="37" t="s">
        <v>19</v>
      </c>
      <c r="I93" s="58" t="s">
        <v>373</v>
      </c>
      <c r="J93" s="70" t="s">
        <v>274</v>
      </c>
      <c r="K93" s="68" t="s">
        <v>275</v>
      </c>
      <c r="L93" s="61" t="s">
        <v>57</v>
      </c>
      <c r="M93" s="47" t="s">
        <v>276</v>
      </c>
      <c r="N93" s="44" t="s">
        <v>48</v>
      </c>
      <c r="O93" s="31" t="s">
        <v>48</v>
      </c>
      <c r="P93" s="3" t="s">
        <v>21</v>
      </c>
      <c r="Q93" s="2"/>
      <c r="S93" s="13"/>
      <c r="T93" s="13"/>
      <c r="U93" s="11"/>
    </row>
    <row r="94" spans="1:21" ht="35" customHeight="1" x14ac:dyDescent="0.55000000000000004">
      <c r="A94" s="3"/>
      <c r="B94" s="3" t="s">
        <v>23</v>
      </c>
      <c r="C94" s="3"/>
      <c r="D94" s="3"/>
      <c r="E94" s="1" t="s">
        <v>24</v>
      </c>
      <c r="F94" s="15" t="s">
        <v>23</v>
      </c>
      <c r="G94" s="1" t="s">
        <v>25</v>
      </c>
      <c r="H94" s="37" t="s">
        <v>19</v>
      </c>
      <c r="I94" s="58" t="s">
        <v>374</v>
      </c>
      <c r="J94" s="70" t="s">
        <v>277</v>
      </c>
      <c r="K94" s="68" t="s">
        <v>278</v>
      </c>
      <c r="L94" s="61" t="s">
        <v>20</v>
      </c>
      <c r="M94" s="47" t="s">
        <v>279</v>
      </c>
      <c r="N94" s="44" t="s">
        <v>48</v>
      </c>
      <c r="O94" s="31" t="s">
        <v>48</v>
      </c>
      <c r="P94" s="3" t="s">
        <v>21</v>
      </c>
      <c r="Q94" s="2"/>
      <c r="S94" s="13"/>
      <c r="T94" s="13"/>
      <c r="U94" s="11"/>
    </row>
    <row r="95" spans="1:21" s="8" customFormat="1" ht="35" customHeight="1" thickBot="1" x14ac:dyDescent="0.6">
      <c r="A95" s="19"/>
      <c r="B95" s="19" t="s">
        <v>23</v>
      </c>
      <c r="C95" s="19"/>
      <c r="D95" s="19"/>
      <c r="E95" s="5" t="s">
        <v>24</v>
      </c>
      <c r="F95" s="16" t="s">
        <v>23</v>
      </c>
      <c r="G95" s="5" t="s">
        <v>25</v>
      </c>
      <c r="H95" s="38" t="s">
        <v>19</v>
      </c>
      <c r="I95" s="73" t="s">
        <v>375</v>
      </c>
      <c r="J95" s="74" t="s">
        <v>280</v>
      </c>
      <c r="K95" s="75" t="s">
        <v>281</v>
      </c>
      <c r="L95" s="76" t="s">
        <v>20</v>
      </c>
      <c r="M95" s="50" t="s">
        <v>82</v>
      </c>
      <c r="N95" s="45" t="s">
        <v>48</v>
      </c>
      <c r="O95" s="22" t="s">
        <v>48</v>
      </c>
      <c r="P95" s="19" t="s">
        <v>21</v>
      </c>
      <c r="Q95" s="9"/>
      <c r="S95" s="20"/>
      <c r="T95" s="20"/>
      <c r="U95" s="21"/>
    </row>
    <row r="96" spans="1:21" ht="18.5" thickBot="1" x14ac:dyDescent="0.6">
      <c r="G96" s="17" t="s">
        <v>282</v>
      </c>
      <c r="H96" s="10" t="e">
        <f>SUM(#REF!)</f>
        <v>#REF!</v>
      </c>
    </row>
  </sheetData>
  <autoFilter ref="A3:CT95" xr:uid="{00000000-0009-0000-0000-000000000000}">
    <sortState xmlns:xlrd2="http://schemas.microsoft.com/office/spreadsheetml/2017/richdata2" ref="A4:V95">
      <sortCondition ref="H3:H95"/>
    </sortState>
  </autoFilter>
  <mergeCells count="1">
    <mergeCell ref="I1:L1"/>
  </mergeCells>
  <phoneticPr fontId="1"/>
  <dataValidations count="1">
    <dataValidation type="list" allowBlank="1" showInputMessage="1" showErrorMessage="1" sqref="G4:G95" xr:uid="{9A66123C-03FD-4F78-B83F-2DD9BDF44FC2}">
      <formula1>#REF!</formula1>
    </dataValidation>
  </dataValidations>
  <pageMargins left="0.11811023622047245" right="0" top="0" bottom="0" header="0.31496062992125984" footer="0.31496062992125984"/>
  <pageSetup paperSize="9" fitToWidth="0" fitToHeight="0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#REF!</xm:f>
          </x14:formula1>
          <xm:sqref>E4:E95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H4:H95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P4:P95</xm:sqref>
        </x14:dataValidation>
        <x14:dataValidation type="list" allowBlank="1" showInputMessage="1" showErrorMessage="1" xr:uid="{00000000-0002-0000-0000-000004000000}">
          <x14:formula1>
            <xm:f>#REF!</xm:f>
          </x14:formula1>
          <xm:sqref>L4:L95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2026-04-22T05:46:29Z</cp:lastPrinted>
  <dcterms:created xsi:type="dcterms:W3CDTF">2024-08-27T01:22:10Z</dcterms:created>
  <dcterms:modified xsi:type="dcterms:W3CDTF">2026-04-24T00:51:25Z</dcterms:modified>
</cp:coreProperties>
</file>